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4800"/>
  </bookViews>
  <sheets>
    <sheet name="Discharge Summary" sheetId="1" r:id="rId1"/>
    <sheet name="Exit Interview" sheetId="5" r:id="rId2"/>
    <sheet name="Dropdown Choices" sheetId="2" r:id="rId3"/>
  </sheets>
  <definedNames>
    <definedName name="_xlnm.Print_Area" localSheetId="0">'Discharge Summary'!$A$1:$P$53</definedName>
    <definedName name="_xlnm.Print_Area" localSheetId="1">'Exit Interview'!$A:$D</definedName>
    <definedName name="_xlnm.Print_Titles" localSheetId="0">'Discharge Summary'!$1:$6</definedName>
    <definedName name="_xlnm.Print_Titles" localSheetId="1">'Exit Interview'!$1:$6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5" l="1"/>
  <c r="E74" i="5"/>
  <c r="E49" i="5"/>
  <c r="E103" i="5"/>
  <c r="E91" i="5" l="1"/>
  <c r="E90" i="5"/>
  <c r="E88" i="5"/>
  <c r="E87" i="5"/>
  <c r="E86" i="5"/>
  <c r="E85" i="5"/>
  <c r="E84" i="5"/>
  <c r="E83" i="5"/>
  <c r="E82" i="5"/>
  <c r="E81" i="5"/>
  <c r="E80" i="5"/>
  <c r="E79" i="5"/>
  <c r="E78" i="5"/>
  <c r="E92" i="5" l="1"/>
  <c r="C6" i="5"/>
  <c r="D89" i="5"/>
</calcChain>
</file>

<file path=xl/sharedStrings.xml><?xml version="1.0" encoding="utf-8"?>
<sst xmlns="http://schemas.openxmlformats.org/spreadsheetml/2006/main" count="347" uniqueCount="308">
  <si>
    <t>Discharge Summary</t>
  </si>
  <si>
    <t>Referral No</t>
  </si>
  <si>
    <t>1. Reason for Discharge</t>
  </si>
  <si>
    <t>Discharge Date</t>
  </si>
  <si>
    <t>Admission Date</t>
  </si>
  <si>
    <t>Reason for Discharge</t>
  </si>
  <si>
    <t>Exit by reason other than successful completion</t>
  </si>
  <si>
    <t>Successful completion of program, i.e. graduation</t>
  </si>
  <si>
    <t>2. Rewards for successful completion</t>
  </si>
  <si>
    <t>None</t>
  </si>
  <si>
    <t>Charges Dismissed</t>
  </si>
  <si>
    <t>Reduction of time on probation</t>
  </si>
  <si>
    <t>Termination of Probation</t>
  </si>
  <si>
    <t>Probation supervision status transferred e.g. from supervised to unsupervised</t>
  </si>
  <si>
    <t>Other</t>
  </si>
  <si>
    <t>3. Reasons for exit by reason other than successful completion:</t>
  </si>
  <si>
    <t>(Rank the top 3 reasons for exit, 1 = most important, 3 = least important)</t>
  </si>
  <si>
    <t>a. Failure to attend treatment as required</t>
  </si>
  <si>
    <t>b. Failure to attend court as required</t>
  </si>
  <si>
    <t>c. Failure to maintain required contacts with case manager</t>
  </si>
  <si>
    <t>d. Failure to maintain required contacts with probation officer</t>
  </si>
  <si>
    <t>e. Failure to meet other requirements of the program</t>
  </si>
  <si>
    <t xml:space="preserve">f. Other </t>
  </si>
  <si>
    <t>X</t>
  </si>
  <si>
    <t>5. New conviction – non-drug/alcohol crime – (specify dates, charges, docket #s)</t>
  </si>
  <si>
    <t>No</t>
  </si>
  <si>
    <t>Unknown</t>
  </si>
  <si>
    <t>Yes</t>
  </si>
  <si>
    <t>Full-time</t>
  </si>
  <si>
    <t>Part-time</t>
  </si>
  <si>
    <t>6. In vocational training?</t>
  </si>
  <si>
    <t>4. Employed?</t>
  </si>
  <si>
    <t>5. In school (formal education)?</t>
  </si>
  <si>
    <t>Comments</t>
  </si>
  <si>
    <t>Pregnancy Information</t>
  </si>
  <si>
    <t>Not Applicable</t>
  </si>
  <si>
    <t>Expected Due Date</t>
  </si>
  <si>
    <t>Delivery Date</t>
  </si>
  <si>
    <t>Pregnancy Result</t>
  </si>
  <si>
    <t>State of North Carolina</t>
  </si>
  <si>
    <t>General Court of Justice</t>
  </si>
  <si>
    <t>14th Judicial District</t>
  </si>
  <si>
    <t>Duham County</t>
  </si>
  <si>
    <t>Criminal Justice Resource Center</t>
  </si>
  <si>
    <t>Adult Drug Treatment Court</t>
  </si>
  <si>
    <r>
      <t xml:space="preserve">Successful completion of program, i.e. graduation </t>
    </r>
    <r>
      <rPr>
        <i/>
        <sz val="9"/>
        <color theme="1"/>
        <rFont val="Calibri"/>
        <family val="2"/>
        <scheme val="minor"/>
      </rPr>
      <t>(CIMS – Completed Program)</t>
    </r>
  </si>
  <si>
    <r>
      <t xml:space="preserve">1. DTC non-compliance (other than positive urine tests) </t>
    </r>
    <r>
      <rPr>
        <i/>
        <sz val="9"/>
        <color theme="1"/>
        <rFont val="Arial"/>
        <family val="2"/>
      </rPr>
      <t>(CIMS – Removed by Program Staff)</t>
    </r>
  </si>
  <si>
    <r>
      <t xml:space="preserve">2. New arrest – drug/alcohol crime – (specify dates, charges, docket #s) </t>
    </r>
    <r>
      <rPr>
        <i/>
        <sz val="9"/>
        <color theme="1"/>
        <rFont val="Arial"/>
        <family val="2"/>
      </rPr>
      <t>(CIMS – PV: New Charge)</t>
    </r>
  </si>
  <si>
    <r>
      <t xml:space="preserve">3. New arrest – non-drug/alcohol crime – (specify dates, charges, docket #s) </t>
    </r>
    <r>
      <rPr>
        <i/>
        <sz val="9"/>
        <color theme="1"/>
        <rFont val="Arial"/>
        <family val="2"/>
      </rPr>
      <t>(CIMS – PV: New Charge)</t>
    </r>
  </si>
  <si>
    <t xml:space="preserve">4. New conviction – drug/alcohol crime – (specify dates, charges, docket #s) </t>
  </si>
  <si>
    <t>(CIMS – Other; type reason in Closing Comments)</t>
  </si>
  <si>
    <r>
      <t xml:space="preserve">7. Technical probation violation (not related to DTC participation) </t>
    </r>
    <r>
      <rPr>
        <i/>
        <sz val="9"/>
        <color theme="1"/>
        <rFont val="Arial"/>
        <family val="2"/>
      </rPr>
      <t>(CIMS – PV: Technical)</t>
    </r>
  </si>
  <si>
    <r>
      <t xml:space="preserve">8. Voluntary withdrawal </t>
    </r>
    <r>
      <rPr>
        <i/>
        <sz val="9"/>
        <color theme="1"/>
        <rFont val="Arial"/>
        <family val="2"/>
      </rPr>
      <t>(CIMS – Voluntary Withdrawal)</t>
    </r>
  </si>
  <si>
    <r>
      <t xml:space="preserve">9. Neutral discharge – (specify reason) </t>
    </r>
    <r>
      <rPr>
        <i/>
        <sz val="9"/>
        <color theme="1"/>
        <rFont val="Arial"/>
        <family val="2"/>
      </rPr>
      <t>(CIMS – Other; type reason in Closing Comments)</t>
    </r>
  </si>
  <si>
    <r>
      <t xml:space="preserve">10. Transferred to another DTC program – (specify program) </t>
    </r>
    <r>
      <rPr>
        <i/>
        <sz val="9"/>
        <color theme="1"/>
        <rFont val="Arial"/>
        <family val="2"/>
      </rPr>
      <t>(CIMS – Transferred)</t>
    </r>
  </si>
  <si>
    <r>
      <t xml:space="preserve">11. Deceased </t>
    </r>
    <r>
      <rPr>
        <i/>
        <sz val="9"/>
        <color theme="1"/>
        <rFont val="Arial"/>
        <family val="2"/>
      </rPr>
      <t>(CIMS – Other; type reason in Closing Comments)</t>
    </r>
  </si>
  <si>
    <r>
      <t xml:space="preserve">12. Other – (specify) </t>
    </r>
    <r>
      <rPr>
        <i/>
        <sz val="9"/>
        <color theme="1"/>
        <rFont val="Arial"/>
        <family val="2"/>
      </rPr>
      <t>(CIMS – Other; type reason in Closing Comments)</t>
    </r>
  </si>
  <si>
    <t>DTC--0900</t>
  </si>
  <si>
    <t>Interviewer</t>
  </si>
  <si>
    <t>Court Level</t>
  </si>
  <si>
    <t>Interview Date</t>
  </si>
  <si>
    <t>Case Manager</t>
  </si>
  <si>
    <t>DTC Program Type</t>
  </si>
  <si>
    <t>Judge</t>
  </si>
  <si>
    <t>Probation Officer</t>
  </si>
  <si>
    <t>1a</t>
  </si>
  <si>
    <t>Current Street</t>
  </si>
  <si>
    <t>1b</t>
  </si>
  <si>
    <t>Other mailing address</t>
  </si>
  <si>
    <t>1c</t>
  </si>
  <si>
    <t>City</t>
  </si>
  <si>
    <t>1d</t>
  </si>
  <si>
    <t>State</t>
  </si>
  <si>
    <t>1e</t>
  </si>
  <si>
    <t>County of Residence</t>
  </si>
  <si>
    <t>Telephone</t>
  </si>
  <si>
    <t>2a</t>
  </si>
  <si>
    <t>Home Phone Number</t>
  </si>
  <si>
    <t>3a</t>
  </si>
  <si>
    <t>The name of someone who will know how to reach you</t>
  </si>
  <si>
    <t>3b</t>
  </si>
  <si>
    <t>Contact Phone Number</t>
  </si>
  <si>
    <t>Marital Status</t>
  </si>
  <si>
    <t>PersonID</t>
  </si>
  <si>
    <t>How long have you been</t>
  </si>
  <si>
    <t>Years</t>
  </si>
  <si>
    <t>Months</t>
  </si>
  <si>
    <t>Weeks</t>
  </si>
  <si>
    <t>Days</t>
  </si>
  <si>
    <t>Who did you live with most of the time the past 12 months</t>
  </si>
  <si>
    <t>Who do you currently live with</t>
  </si>
  <si>
    <t>C1</t>
  </si>
  <si>
    <t>C2</t>
  </si>
  <si>
    <t>C3a</t>
  </si>
  <si>
    <t>often gets drunk or drinks too much alcohol?</t>
  </si>
  <si>
    <t>uses drugs other than alcohol?</t>
  </si>
  <si>
    <t>trades, sells, or deal drugs?</t>
  </si>
  <si>
    <t>does other things that are against the law?</t>
  </si>
  <si>
    <t>has been in jail or prisn?</t>
  </si>
  <si>
    <t>has been in treatment for alchol or drug use/abuse?</t>
  </si>
  <si>
    <t>Financial aid (e.g. utilities, housing deposits)</t>
  </si>
  <si>
    <t>Homeless shelter</t>
  </si>
  <si>
    <t>Halfway house</t>
  </si>
  <si>
    <t>Oxford house</t>
  </si>
  <si>
    <t>C5</t>
  </si>
  <si>
    <t>Since entering the DTC Program, how has your living situation changed?</t>
  </si>
  <si>
    <t>C6</t>
  </si>
  <si>
    <t>C7</t>
  </si>
  <si>
    <t>C8</t>
  </si>
  <si>
    <t>C9</t>
  </si>
  <si>
    <t>C10</t>
  </si>
  <si>
    <t>C11</t>
  </si>
  <si>
    <t>C12</t>
  </si>
  <si>
    <t>C13</t>
  </si>
  <si>
    <t>Do you currently talk to or see your mother on a regular basis?</t>
  </si>
  <si>
    <t>Do you currently talk to or see your father on a regular basis?</t>
  </si>
  <si>
    <t>Including any half brothers/sisters and stepbrothers/stepsisters, how many brothers and sisters do you have that are living?</t>
  </si>
  <si>
    <t>How has your reltionship with your brothers/sisters and stepbrothers/stepsisters, changed since you entered the DTC program?</t>
  </si>
  <si>
    <t>Living Situation/Family Comments:</t>
  </si>
  <si>
    <t>C4</t>
  </si>
  <si>
    <t>Are you currently in a relationship?</t>
  </si>
  <si>
    <t>D1</t>
  </si>
  <si>
    <t>How many children do you have?</t>
  </si>
  <si>
    <t>Are you responsible for paying child support?</t>
  </si>
  <si>
    <t>D2</t>
  </si>
  <si>
    <t>D3</t>
  </si>
  <si>
    <t>Children Comments:</t>
  </si>
  <si>
    <t>E1</t>
  </si>
  <si>
    <t>Did you receive any of the following services while in the DTC Program?</t>
  </si>
  <si>
    <t>Basic skills education (e.g. Adult Basic Education)</t>
  </si>
  <si>
    <t>General Education Development (GED) preparation</t>
  </si>
  <si>
    <t>High school level classes</t>
  </si>
  <si>
    <t>Postsecondary instruction</t>
  </si>
  <si>
    <t>Vocational trainng</t>
  </si>
  <si>
    <t>English as a second language</t>
  </si>
  <si>
    <t>Life and social skills</t>
  </si>
  <si>
    <t>E2</t>
  </si>
  <si>
    <t>E3</t>
  </si>
  <si>
    <t>E4</t>
  </si>
  <si>
    <t>E5</t>
  </si>
  <si>
    <t>When was the last month and year you worked?</t>
  </si>
  <si>
    <t>How has your employment situation changed since you entered the DTC program?</t>
  </si>
  <si>
    <t>Wages or Salary from a legitimate job or business?</t>
  </si>
  <si>
    <t>Alimony or Child Support?</t>
  </si>
  <si>
    <t>Spouse or family contribution?</t>
  </si>
  <si>
    <t>Disability such as SSI, SSDI, Unemployment compensation for a work related injury, or income from a private disability insurance plan?</t>
  </si>
  <si>
    <t>Unemployment compensation for being laid off?</t>
  </si>
  <si>
    <t>Retirement or a pension, other than social security, but including military retirement pay?</t>
  </si>
  <si>
    <t>TANF (Temporary Assistance for Needy Families)</t>
  </si>
  <si>
    <t>Veteran's Administration?</t>
  </si>
  <si>
    <t>Criminal or illegal sources such as hustling or dealing?</t>
  </si>
  <si>
    <t>Any other sources not mentioned here</t>
  </si>
  <si>
    <t>Client Name</t>
  </si>
  <si>
    <t>TOTAL</t>
  </si>
  <si>
    <t>What year did you last file a federal income tax return?</t>
  </si>
  <si>
    <t>What year did you last file a state income tax return?</t>
  </si>
  <si>
    <t>E16</t>
  </si>
  <si>
    <t>E17</t>
  </si>
  <si>
    <t>E18</t>
  </si>
  <si>
    <t>E19</t>
  </si>
  <si>
    <t>What type of health insurance or health care coverage do yo have?</t>
  </si>
  <si>
    <t>Education/Employment Income Information Comments:</t>
  </si>
  <si>
    <t>F1a</t>
  </si>
  <si>
    <t>F1b</t>
  </si>
  <si>
    <t>F2</t>
  </si>
  <si>
    <t>E19a</t>
  </si>
  <si>
    <t>A. GENERAL INFORMATION</t>
  </si>
  <si>
    <t>B. DEMOGRAPHIC INFORMATION</t>
  </si>
  <si>
    <t>C. LIVING SITUATION/FAMILY</t>
  </si>
  <si>
    <t>D. CHILDREN</t>
  </si>
  <si>
    <t>E. EDUCATION/EMPLOYMENT/INCOME INFORMATION</t>
  </si>
  <si>
    <t>How has your relationship with your children changed since you entered the DTC program?</t>
  </si>
  <si>
    <t>How has your relationship with your father changed since you entered the DTC program?</t>
  </si>
  <si>
    <t>How has your relationship with your mother changed since you entered the DTC program?</t>
  </si>
  <si>
    <t>What is your current employment status (at the time of this interview)? [Consider legitimate employment only - does not involve criminal activity. If a person has several part-time jobs, consider them employed full-time if they work a total of 35 or more hours per week.]</t>
  </si>
  <si>
    <t>How often have you been a patient at an ER in the past year?</t>
  </si>
  <si>
    <t>how many of the emergency rooms were because of</t>
  </si>
  <si>
    <t>a drug overdose?</t>
  </si>
  <si>
    <t>an injury that occurred while high on drugs and/or alcohol?</t>
  </si>
  <si>
    <t>How has your physical health changed since being in the DTC Program?</t>
  </si>
  <si>
    <t>Medical/Mental Health Comments:</t>
  </si>
  <si>
    <t>G. FRIENDS AND LEISURE TIME</t>
  </si>
  <si>
    <t>With whom do you send most of your free time?</t>
  </si>
  <si>
    <t>G1</t>
  </si>
  <si>
    <t>G2</t>
  </si>
  <si>
    <t>G3</t>
  </si>
  <si>
    <t>G4</t>
  </si>
  <si>
    <t>How do you spend your free time?</t>
  </si>
  <si>
    <t>work regularly on a job?</t>
  </si>
  <si>
    <t>often get drunk or drink too much alcohol?</t>
  </si>
  <si>
    <t>use drugs other than alcohol?</t>
  </si>
  <si>
    <t>trade, sell, or deal drugs?</t>
  </si>
  <si>
    <t>do other things against the law?</t>
  </si>
  <si>
    <t>have been in jail?</t>
  </si>
  <si>
    <t>Do you (or partner) belong to a church, synagogue, or other spiritual congregation?</t>
  </si>
  <si>
    <t>Friends and Leisure time Comments:</t>
  </si>
  <si>
    <t>H1</t>
  </si>
  <si>
    <t>Do you think you have a clear foundation for continued recovery?</t>
  </si>
  <si>
    <t>H2</t>
  </si>
  <si>
    <t>H3</t>
  </si>
  <si>
    <t>H4</t>
  </si>
  <si>
    <t>In what way do you think the sanctions and incentives were helpful?</t>
  </si>
  <si>
    <t>What changes would you make to the sanctions and incentives?</t>
  </si>
  <si>
    <t>Do you feel that you were throughly informed about the services provided by the DTC at the time of enrollment?</t>
  </si>
  <si>
    <t>H5</t>
  </si>
  <si>
    <t>In your opinion, what was most beneficial about your DTC experience?</t>
  </si>
  <si>
    <t>Additional Comments</t>
  </si>
  <si>
    <t>H5a</t>
  </si>
  <si>
    <t>I1</t>
  </si>
  <si>
    <t>In your opinion, the participant's overall understanding of the questions was:</t>
  </si>
  <si>
    <t>I2</t>
  </si>
  <si>
    <t>How cooperative was the participant during the interview?</t>
  </si>
  <si>
    <t>I2a</t>
  </si>
  <si>
    <t>Interview Comments:</t>
  </si>
  <si>
    <t>Court level</t>
  </si>
  <si>
    <t>District</t>
  </si>
  <si>
    <t>Superior</t>
  </si>
  <si>
    <t>Brooks, D</t>
  </si>
  <si>
    <t>Alford, Tim</t>
  </si>
  <si>
    <t>Falana, Kamesha</t>
  </si>
  <si>
    <t>NC</t>
  </si>
  <si>
    <t>Durham</t>
  </si>
  <si>
    <t>Bahama</t>
  </si>
  <si>
    <t>Rougemont</t>
  </si>
  <si>
    <t>Alone</t>
  </si>
  <si>
    <t>Spouse or Sexual Partner</t>
  </si>
  <si>
    <t>Children</t>
  </si>
  <si>
    <t>Friend/Roommate</t>
  </si>
  <si>
    <t>Grandparent(s)</t>
  </si>
  <si>
    <t>Other Relative(s)</t>
  </si>
  <si>
    <t>Parent(s)</t>
  </si>
  <si>
    <t>Homeless Shelter</t>
  </si>
  <si>
    <t>Institution (e.g. prison, jail, mental hospital)</t>
  </si>
  <si>
    <t>Supportive housing (e.g. Oxford House, faith-based Housing)</t>
  </si>
  <si>
    <r>
      <t xml:space="preserve">How has </t>
    </r>
    <r>
      <rPr>
        <u/>
        <sz val="11"/>
        <color theme="1"/>
        <rFont val="Calibri"/>
        <family val="2"/>
        <scheme val="minor"/>
      </rPr>
      <t>xxx</t>
    </r>
    <r>
      <rPr>
        <sz val="11"/>
        <color theme="1"/>
        <rFont val="Calibri"/>
        <family val="2"/>
        <scheme val="minor"/>
      </rPr>
      <t xml:space="preserve"> changed?</t>
    </r>
  </si>
  <si>
    <t>Gotten a little worse</t>
  </si>
  <si>
    <t>Gotten a lot worse</t>
  </si>
  <si>
    <t>Stayed about the same</t>
  </si>
  <si>
    <t>How has your relationship with your spouse or sexual partner changed since you entered the DTC program?</t>
  </si>
  <si>
    <t>Mother/Father</t>
  </si>
  <si>
    <t>Deceased</t>
  </si>
  <si>
    <t>Employment status</t>
  </si>
  <si>
    <t>Disabled</t>
  </si>
  <si>
    <t>Full-time (35 hours + more per week)</t>
  </si>
  <si>
    <t>Part-time (under 35 hours per week)</t>
  </si>
  <si>
    <t>Homemaker</t>
  </si>
  <si>
    <t>Incarcerated</t>
  </si>
  <si>
    <t>Not in labor force and not available for work</t>
  </si>
  <si>
    <t>Retired</t>
  </si>
  <si>
    <t>Seasonal, Migrant work</t>
  </si>
  <si>
    <t>Student</t>
  </si>
  <si>
    <t>Last file a federal income tax return</t>
  </si>
  <si>
    <t>Known</t>
  </si>
  <si>
    <t>Never</t>
  </si>
  <si>
    <t>Don't Know</t>
  </si>
  <si>
    <t>Health insurance or health care coverage</t>
  </si>
  <si>
    <t>Private insurance or health coverage</t>
  </si>
  <si>
    <t>Mediciad</t>
  </si>
  <si>
    <t>Medicare</t>
  </si>
  <si>
    <t>Do you belong to a health plan or have any health insurance such as Blue Cross, Medicaid, or other insurance?</t>
  </si>
  <si>
    <t>With whom do you send most of your free time</t>
  </si>
  <si>
    <t>With family</t>
  </si>
  <si>
    <t>With friends and family</t>
  </si>
  <si>
    <t>How many of the people you spend most of your spare time with</t>
  </si>
  <si>
    <t>have received treatment for drugs or alcohol?</t>
  </si>
  <si>
    <t>Some</t>
  </si>
  <si>
    <t>Most</t>
  </si>
  <si>
    <t>All</t>
  </si>
  <si>
    <t>Participant's overall understanding of the questions was:</t>
  </si>
  <si>
    <t>Poor</t>
  </si>
  <si>
    <t>Fair</t>
  </si>
  <si>
    <t>Good</t>
  </si>
  <si>
    <t>Excellent</t>
  </si>
  <si>
    <t>Uncooperative</t>
  </si>
  <si>
    <t>Somewhat cooperative</t>
  </si>
  <si>
    <t>Cooperative</t>
  </si>
  <si>
    <t>Very Cooperative</t>
  </si>
  <si>
    <t>In your current household, is there someone (adult or child) who: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</si>
  <si>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</si>
  <si>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</si>
  <si>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</si>
  <si>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</si>
  <si>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</si>
  <si>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</si>
  <si>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</si>
  <si>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</si>
  <si>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</si>
  <si>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Social Security?</t>
  </si>
  <si>
    <t>E15</t>
  </si>
  <si>
    <t>Did you receive any housing services while in the DTC Program?</t>
  </si>
  <si>
    <t>Zip</t>
  </si>
  <si>
    <t>I. INTERVIEWER COMMENTS</t>
  </si>
  <si>
    <t>H. DTC PROGRAM COMMENTS</t>
  </si>
  <si>
    <t>F. MEDICAL/MENTAL HEALTH</t>
  </si>
  <si>
    <t>Exit Interview</t>
  </si>
  <si>
    <t>DTC--0901</t>
  </si>
  <si>
    <t>is currently on probation or parole/post-release supervision?</t>
  </si>
  <si>
    <t>Improved a little</t>
  </si>
  <si>
    <t>Improved a lot</t>
  </si>
  <si>
    <t>Divorced</t>
  </si>
  <si>
    <t>Other, Specify</t>
  </si>
  <si>
    <t>Separated</t>
  </si>
  <si>
    <t>Single/Married</t>
  </si>
  <si>
    <t>Widowed</t>
  </si>
  <si>
    <t>Living with someone as married (but not legally married)</t>
  </si>
  <si>
    <t>Criminal</t>
  </si>
  <si>
    <t>IF GRADUATED FROM DTC, CLICK ON EXIT INTERVIEW TAB</t>
  </si>
  <si>
    <t>6. Positive drug/alcohol tests  (CIMS - Removed by Program 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</si>
</sst>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Monotype Corsiva"/>
      <family val="4"/>
    </font>
    <font>
      <i/>
      <sz val="9"/>
      <color theme="1"/>
      <name val="Calibri"/>
      <family val="2"/>
      <scheme val="minor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right"/>
    </xf>
    <xf numFmtId="0" fontId="2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4" fontId="0" fillId="2" borderId="3" xfId="0" applyNumberForma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0" fillId="0" borderId="0" xfId="0" applyNumberFormat="1" applyFill="1" applyBorder="1" applyProtection="1"/>
    <xf numFmtId="14" fontId="0" fillId="2" borderId="5" xfId="0" applyNumberFormat="1" applyFill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12" fillId="0" borderId="0" xfId="0" applyFont="1"/>
    <xf numFmtId="0" fontId="10" fillId="0" borderId="0" xfId="0" applyFont="1" applyAlignment="1">
      <alignment horizontal="right" vertical="top"/>
    </xf>
    <xf numFmtId="0" fontId="0" fillId="0" borderId="0" xfId="0" applyProtection="1"/>
    <xf numFmtId="0" fontId="2" fillId="0" borderId="0" xfId="0" applyFont="1" applyFill="1" applyAlignment="1" applyProtection="1"/>
    <xf numFmtId="0" fontId="2" fillId="0" borderId="0" xfId="0" applyFont="1" applyProtection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9" xfId="0" applyBorder="1" applyAlignment="1" applyProtection="1">
      <alignment wrapText="1"/>
    </xf>
    <xf numFmtId="0" fontId="0" fillId="0" borderId="11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Alignment="1">
      <alignment wrapText="1"/>
    </xf>
    <xf numFmtId="164" fontId="0" fillId="0" borderId="5" xfId="0" applyNumberFormat="1" applyBorder="1" applyAlignment="1" applyProtection="1">
      <alignment vertical="top" wrapText="1"/>
      <protection locked="0"/>
    </xf>
    <xf numFmtId="164" fontId="0" fillId="0" borderId="11" xfId="0" applyNumberFormat="1" applyBorder="1" applyAlignment="1" applyProtection="1">
      <alignment vertical="top" wrapText="1"/>
      <protection locked="0"/>
    </xf>
    <xf numFmtId="1" fontId="0" fillId="0" borderId="5" xfId="0" applyNumberFormat="1" applyBorder="1" applyAlignment="1" applyProtection="1">
      <alignment vertical="top" wrapText="1"/>
      <protection locked="0"/>
    </xf>
    <xf numFmtId="1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vertical="top"/>
    </xf>
    <xf numFmtId="0" fontId="16" fillId="0" borderId="10" xfId="0" applyFont="1" applyBorder="1" applyAlignment="1"/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horizontal="right" vertical="top" wrapText="1"/>
    </xf>
    <xf numFmtId="0" fontId="0" fillId="0" borderId="13" xfId="0" applyFont="1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6" fillId="0" borderId="8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8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0" fontId="7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3" fillId="0" borderId="0" xfId="0" applyFont="1" applyBorder="1" applyAlignment="1" applyProtection="1">
      <alignment horizontal="left" vertical="center" wrapText="1"/>
    </xf>
    <xf numFmtId="14" fontId="0" fillId="0" borderId="5" xfId="0" applyNumberForma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1" fontId="0" fillId="0" borderId="5" xfId="0" applyNumberForma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vertical="top" wrapText="1"/>
    </xf>
    <xf numFmtId="0" fontId="16" fillId="0" borderId="10" xfId="0" applyFont="1" applyBorder="1" applyAlignment="1" applyProtection="1"/>
    <xf numFmtId="1" fontId="0" fillId="0" borderId="0" xfId="0" applyNumberFormat="1" applyBorder="1" applyAlignment="1" applyProtection="1">
      <alignment horizontal="left" vertical="top" wrapText="1"/>
      <protection locked="0"/>
    </xf>
    <xf numFmtId="1" fontId="0" fillId="0" borderId="5" xfId="0" applyNumberForma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13" xfId="0" applyBorder="1" applyAlignment="1" applyProtection="1">
      <alignment vertical="top"/>
    </xf>
    <xf numFmtId="0" fontId="17" fillId="0" borderId="0" xfId="0" applyFont="1"/>
    <xf numFmtId="0" fontId="7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shrinkToFit="1"/>
      <protection locked="0"/>
    </xf>
    <xf numFmtId="14" fontId="0" fillId="2" borderId="3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0" fillId="0" borderId="23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137160</xdr:colOff>
      <xdr:row>0</xdr:row>
      <xdr:rowOff>7620</xdr:rowOff>
    </xdr:from>
    <xdr:to>
      <xdr:col>14</xdr:col>
      <xdr:colOff>292418</xdr:colOff>
      <xdr:row>0</xdr:row>
      <xdr:rowOff>438468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7620"/>
          <a:ext cx="452438" cy="430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92825</xdr:colOff>
      <xdr:row>0</xdr:row>
      <xdr:rowOff>394855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1065" cy="394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1432560</xdr:colOff>
      <xdr:row>0</xdr:row>
      <xdr:rowOff>53340</xdr:rowOff>
    </xdr:from>
    <xdr:to>
      <xdr:col>3</xdr:col>
      <xdr:colOff>320040</xdr:colOff>
      <xdr:row>0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640" y="53340"/>
          <a:ext cx="411480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30481</xdr:colOff>
      <xdr:row>0</xdr:row>
      <xdr:rowOff>38101</xdr:rowOff>
    </xdr:from>
    <xdr:to>
      <xdr:col>1</xdr:col>
      <xdr:colOff>533401</xdr:colOff>
      <xdr:row>0</xdr:row>
      <xdr:rowOff>373380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38101"/>
          <a:ext cx="876300" cy="33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34" zoomScaleNormal="100" workbookViewId="0">
      <selection activeCell="A6" sqref="A6:P6"/>
    </sheetView>
  </sheetViews>
  <sheetFormatPr defaultRowHeight="15" x14ac:dyDescent="0.25"/>
  <cols>
    <col min="1" max="1" width="4" style="4" customWidth="1"/>
    <col min="2" max="2" width="8.85546875" style="4" customWidth="1"/>
    <col min="3" max="3" width="4" style="4" customWidth="1"/>
    <col min="4" max="8" width="4.28515625" style="4" customWidth="1"/>
    <col min="9" max="9" width="4" style="4" customWidth="1"/>
    <col min="10" max="10" width="4.28515625" style="4" customWidth="1"/>
    <col min="11" max="11" width="8.28515625" style="4" customWidth="1"/>
    <col min="12" max="12" width="4.28515625" customWidth="1"/>
    <col min="14" max="15" width="4.28515625" customWidth="1"/>
  </cols>
  <sheetData>
    <row r="1" spans="1:16" ht="34.9" customHeight="1" x14ac:dyDescent="0.3">
      <c r="P1" s="19" t="s">
        <v>57</v>
      </c>
    </row>
    <row r="2" spans="1:16" ht="13.15" customHeight="1" x14ac:dyDescent="0.3">
      <c r="A2" s="9" t="s">
        <v>42</v>
      </c>
      <c r="P2" s="2" t="s">
        <v>39</v>
      </c>
    </row>
    <row r="3" spans="1:16" ht="13.15" customHeight="1" x14ac:dyDescent="0.3">
      <c r="A3" s="9" t="s">
        <v>43</v>
      </c>
      <c r="P3" s="2" t="s">
        <v>40</v>
      </c>
    </row>
    <row r="4" spans="1:16" ht="13.15" customHeight="1" x14ac:dyDescent="0.3">
      <c r="A4" s="9" t="s">
        <v>44</v>
      </c>
      <c r="P4" s="10" t="s">
        <v>41</v>
      </c>
    </row>
    <row r="5" spans="1:16" ht="16.899999999999999" customHeight="1" x14ac:dyDescent="0.3">
      <c r="A5" s="102" t="s">
        <v>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04"/>
      <c r="P5" s="104"/>
    </row>
    <row r="6" spans="1:16" ht="18" customHeigh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01"/>
      <c r="P6" s="101"/>
    </row>
    <row r="7" spans="1:16" ht="13.15" customHeight="1" x14ac:dyDescent="0.3">
      <c r="A7" s="1"/>
      <c r="B7" s="1"/>
      <c r="C7" s="1"/>
      <c r="D7" s="1"/>
      <c r="E7" s="1"/>
      <c r="F7" s="1"/>
      <c r="G7" s="3"/>
      <c r="H7" s="3"/>
      <c r="I7" s="1"/>
      <c r="J7" s="1"/>
      <c r="K7" s="1"/>
      <c r="L7" s="7"/>
      <c r="M7" s="7"/>
      <c r="O7" s="2" t="s">
        <v>1</v>
      </c>
      <c r="P7" s="14"/>
    </row>
    <row r="8" spans="1:16" ht="15" customHeight="1" x14ac:dyDescent="0.3">
      <c r="A8" s="5" t="s">
        <v>2</v>
      </c>
      <c r="O8" s="6" t="s">
        <v>3</v>
      </c>
      <c r="P8" s="13"/>
    </row>
    <row r="9" spans="1:16" ht="14.45" x14ac:dyDescent="0.3">
      <c r="A9" s="11"/>
      <c r="B9" s="20" t="s">
        <v>6</v>
      </c>
      <c r="C9" s="21"/>
      <c r="D9" s="21"/>
      <c r="E9" s="21"/>
      <c r="F9" s="21"/>
      <c r="G9" s="21"/>
      <c r="H9" s="21"/>
      <c r="I9" s="21"/>
      <c r="J9" s="21"/>
      <c r="K9" s="22"/>
      <c r="L9" s="20"/>
      <c r="M9" s="20"/>
      <c r="O9" s="6" t="s">
        <v>4</v>
      </c>
      <c r="P9" s="16"/>
    </row>
    <row r="10" spans="1:16" x14ac:dyDescent="0.25">
      <c r="A10" s="11"/>
      <c r="B10" s="20" t="s">
        <v>45</v>
      </c>
      <c r="C10" s="21"/>
      <c r="D10" s="21"/>
      <c r="E10" s="21"/>
      <c r="F10" s="21"/>
      <c r="G10" s="21"/>
      <c r="H10" s="21"/>
      <c r="I10" s="21"/>
      <c r="J10" s="21"/>
      <c r="K10" s="22"/>
      <c r="L10" s="20"/>
      <c r="M10" s="20"/>
      <c r="O10" s="6"/>
      <c r="P10" s="15"/>
    </row>
    <row r="11" spans="1:16" ht="16.149999999999999" customHeight="1" x14ac:dyDescent="0.3">
      <c r="A11" s="5" t="s">
        <v>8</v>
      </c>
    </row>
    <row r="12" spans="1:16" ht="14.45" x14ac:dyDescent="0.3">
      <c r="A12" s="11"/>
      <c r="B12" s="4" t="s">
        <v>9</v>
      </c>
      <c r="C12" s="11"/>
      <c r="D12" s="4" t="s">
        <v>10</v>
      </c>
      <c r="H12" s="11"/>
      <c r="I12" s="4" t="s">
        <v>11</v>
      </c>
    </row>
    <row r="13" spans="1:16" x14ac:dyDescent="0.25">
      <c r="A13" s="11"/>
      <c r="B13" s="4" t="s">
        <v>12</v>
      </c>
    </row>
    <row r="14" spans="1:16" x14ac:dyDescent="0.25">
      <c r="A14" s="11"/>
      <c r="B14" s="4" t="s">
        <v>13</v>
      </c>
    </row>
    <row r="15" spans="1:16" x14ac:dyDescent="0.25">
      <c r="A15" s="11"/>
      <c r="B15" s="4" t="s">
        <v>14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16" ht="16.149999999999999" customHeight="1" x14ac:dyDescent="0.25">
      <c r="A16" s="5" t="s">
        <v>15</v>
      </c>
    </row>
    <row r="17" spans="1:16" ht="15.75" thickBot="1" x14ac:dyDescent="0.3">
      <c r="A17" s="4" t="s">
        <v>16</v>
      </c>
    </row>
    <row r="18" spans="1:16" ht="18" customHeight="1" thickBot="1" x14ac:dyDescent="0.3">
      <c r="A18" s="12"/>
      <c r="B18" s="4" t="s">
        <v>46</v>
      </c>
    </row>
    <row r="19" spans="1:16" x14ac:dyDescent="0.25">
      <c r="A19" s="11"/>
      <c r="B19" s="4" t="s">
        <v>17</v>
      </c>
    </row>
    <row r="20" spans="1:16" x14ac:dyDescent="0.25">
      <c r="A20" s="11"/>
      <c r="B20" s="4" t="s">
        <v>18</v>
      </c>
    </row>
    <row r="21" spans="1:16" x14ac:dyDescent="0.25">
      <c r="A21" s="11"/>
      <c r="B21" s="4" t="s">
        <v>19</v>
      </c>
    </row>
    <row r="22" spans="1:16" x14ac:dyDescent="0.25">
      <c r="A22" s="11"/>
      <c r="B22" s="4" t="s">
        <v>20</v>
      </c>
    </row>
    <row r="23" spans="1:16" x14ac:dyDescent="0.25">
      <c r="A23" s="11"/>
      <c r="B23" s="4" t="s">
        <v>21</v>
      </c>
    </row>
    <row r="24" spans="1:16" ht="15.75" thickBot="1" x14ac:dyDescent="0.3">
      <c r="A24" s="11"/>
      <c r="B24" s="4" t="s">
        <v>22</v>
      </c>
    </row>
    <row r="25" spans="1:16" ht="16.149999999999999" customHeight="1" thickBot="1" x14ac:dyDescent="0.3">
      <c r="A25" s="12"/>
      <c r="B25" s="4" t="s">
        <v>47</v>
      </c>
    </row>
    <row r="26" spans="1:16" ht="15.75" thickBot="1" x14ac:dyDescent="0.3"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/>
    </row>
    <row r="27" spans="1:16" ht="16.149999999999999" customHeight="1" thickBot="1" x14ac:dyDescent="0.3">
      <c r="A27" s="12"/>
      <c r="B27" s="4" t="s">
        <v>48</v>
      </c>
    </row>
    <row r="28" spans="1:16" ht="15.75" thickBot="1" x14ac:dyDescent="0.3"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3"/>
    </row>
    <row r="29" spans="1:16" ht="16.149999999999999" customHeight="1" thickBot="1" x14ac:dyDescent="0.3">
      <c r="A29" s="12"/>
      <c r="B29" s="4" t="s">
        <v>49</v>
      </c>
    </row>
    <row r="30" spans="1:16" ht="11.45" customHeight="1" x14ac:dyDescent="0.25">
      <c r="A30" s="17"/>
      <c r="B30" s="18" t="s">
        <v>50</v>
      </c>
    </row>
    <row r="31" spans="1:16" ht="15.75" thickBot="1" x14ac:dyDescent="0.3"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6" ht="16.149999999999999" customHeight="1" thickBot="1" x14ac:dyDescent="0.3">
      <c r="A32" s="12"/>
      <c r="B32" s="4" t="s">
        <v>24</v>
      </c>
    </row>
    <row r="33" spans="1:16" ht="11.45" customHeight="1" x14ac:dyDescent="0.25">
      <c r="A33" s="17"/>
      <c r="B33" s="18" t="s">
        <v>50</v>
      </c>
    </row>
    <row r="34" spans="1:16" ht="15.75" thickBot="1" x14ac:dyDescent="0.3">
      <c r="B34" s="111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</row>
    <row r="35" spans="1:16" ht="16.149999999999999" customHeight="1" thickBot="1" x14ac:dyDescent="0.3">
      <c r="A35" s="12"/>
      <c r="B35" s="4" t="s">
        <v>307</v>
      </c>
    </row>
    <row r="36" spans="1:16" ht="16.149999999999999" customHeight="1" thickBot="1" x14ac:dyDescent="0.3">
      <c r="A36" s="12"/>
      <c r="B36" s="4" t="s">
        <v>51</v>
      </c>
    </row>
    <row r="37" spans="1:16" ht="16.149999999999999" customHeight="1" thickBot="1" x14ac:dyDescent="0.3">
      <c r="A37" s="12"/>
      <c r="B37" s="4" t="s">
        <v>52</v>
      </c>
    </row>
    <row r="38" spans="1:16" ht="16.149999999999999" customHeight="1" thickBot="1" x14ac:dyDescent="0.3">
      <c r="A38" s="12"/>
      <c r="B38" s="4" t="s">
        <v>53</v>
      </c>
    </row>
    <row r="39" spans="1:16" ht="15.75" thickBot="1" x14ac:dyDescent="0.3"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</row>
    <row r="40" spans="1:16" ht="16.149999999999999" customHeight="1" thickBot="1" x14ac:dyDescent="0.3">
      <c r="A40" s="12"/>
      <c r="B40" s="4" t="s">
        <v>54</v>
      </c>
    </row>
    <row r="41" spans="1:16" ht="15.75" thickBot="1" x14ac:dyDescent="0.3">
      <c r="B41" s="111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</row>
    <row r="42" spans="1:16" ht="16.149999999999999" customHeight="1" thickBot="1" x14ac:dyDescent="0.3">
      <c r="A42" s="12"/>
      <c r="B42" s="4" t="s">
        <v>55</v>
      </c>
    </row>
    <row r="43" spans="1:16" ht="16.149999999999999" customHeight="1" thickBot="1" x14ac:dyDescent="0.3">
      <c r="A43" s="12"/>
      <c r="B43" s="4" t="s">
        <v>56</v>
      </c>
    </row>
    <row r="44" spans="1:16" x14ac:dyDescent="0.25"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3"/>
    </row>
    <row r="45" spans="1:16" ht="16.899999999999999" customHeight="1" x14ac:dyDescent="0.25">
      <c r="A45" s="5" t="s">
        <v>31</v>
      </c>
      <c r="F45" s="11"/>
      <c r="G45" s="4" t="s">
        <v>27</v>
      </c>
      <c r="H45" s="11"/>
      <c r="I45" s="4" t="s">
        <v>25</v>
      </c>
      <c r="J45" s="11"/>
      <c r="K45" s="4" t="s">
        <v>26</v>
      </c>
      <c r="L45" s="11"/>
      <c r="M45" s="4" t="s">
        <v>28</v>
      </c>
      <c r="N45" s="4"/>
      <c r="O45" s="11"/>
      <c r="P45" s="4" t="s">
        <v>29</v>
      </c>
    </row>
    <row r="46" spans="1:16" ht="16.899999999999999" customHeight="1" x14ac:dyDescent="0.25">
      <c r="A46" s="5" t="s">
        <v>32</v>
      </c>
      <c r="H46" s="11"/>
      <c r="I46" s="4" t="s">
        <v>27</v>
      </c>
      <c r="J46" s="11"/>
      <c r="K46" s="4" t="s">
        <v>25</v>
      </c>
      <c r="L46" s="11"/>
      <c r="M46" s="4" t="s">
        <v>26</v>
      </c>
    </row>
    <row r="47" spans="1:16" ht="16.899999999999999" customHeight="1" x14ac:dyDescent="0.25">
      <c r="A47" s="5" t="s">
        <v>30</v>
      </c>
      <c r="H47" s="11"/>
      <c r="I47" s="4" t="s">
        <v>27</v>
      </c>
      <c r="J47" s="11"/>
      <c r="K47" s="4" t="s">
        <v>25</v>
      </c>
      <c r="L47" s="11"/>
      <c r="M47" s="4" t="s">
        <v>26</v>
      </c>
    </row>
    <row r="48" spans="1:16" ht="18.600000000000001" customHeight="1" x14ac:dyDescent="0.25">
      <c r="A48" s="5" t="s">
        <v>33</v>
      </c>
    </row>
    <row r="49" spans="1:16" ht="85.15" customHeight="1" x14ac:dyDescent="0.2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7"/>
    </row>
    <row r="50" spans="1:16" ht="28.15" customHeight="1" x14ac:dyDescent="0.25">
      <c r="A50" s="5" t="s">
        <v>34</v>
      </c>
    </row>
    <row r="51" spans="1:16" x14ac:dyDescent="0.25">
      <c r="A51" s="11"/>
      <c r="B51" s="4" t="s">
        <v>35</v>
      </c>
      <c r="D51" s="11"/>
      <c r="E51" s="4" t="s">
        <v>25</v>
      </c>
      <c r="F51" s="11"/>
      <c r="G51" s="4" t="s">
        <v>27</v>
      </c>
      <c r="K51" s="8" t="s">
        <v>36</v>
      </c>
      <c r="L51" s="109"/>
      <c r="M51" s="109"/>
    </row>
    <row r="52" spans="1:16" x14ac:dyDescent="0.25">
      <c r="K52" s="8" t="s">
        <v>37</v>
      </c>
      <c r="L52" s="109"/>
      <c r="M52" s="109"/>
    </row>
    <row r="53" spans="1:16" x14ac:dyDescent="0.25">
      <c r="K53" s="8" t="s">
        <v>38</v>
      </c>
      <c r="L53" s="110"/>
      <c r="M53" s="110"/>
      <c r="N53" s="110"/>
      <c r="O53" s="110"/>
      <c r="P53" s="110"/>
    </row>
    <row r="55" spans="1:16" x14ac:dyDescent="0.25">
      <c r="A55" s="98" t="s">
        <v>306</v>
      </c>
    </row>
  </sheetData>
  <sheetProtection algorithmName="SHA-512" hashValue="6I176bq7dExEg+5gY+zR4yMPNnor7U4IreB4rBhChEHHPvR2AYRHfqZ0s1HBd/r2gUo5KNcOD3bsF8wKEUZfZw==" saltValue="FxsUCU2N3VdSoiqjr0PoLQ==" spinCount="100000" sheet="1" objects="1" scenarios="1" selectLockedCells="1"/>
  <mergeCells count="14">
    <mergeCell ref="L52:M52"/>
    <mergeCell ref="L53:P53"/>
    <mergeCell ref="B26:P26"/>
    <mergeCell ref="B28:P28"/>
    <mergeCell ref="B31:P31"/>
    <mergeCell ref="B34:P34"/>
    <mergeCell ref="B39:P39"/>
    <mergeCell ref="B41:P41"/>
    <mergeCell ref="B44:P44"/>
    <mergeCell ref="A6:P6"/>
    <mergeCell ref="A5:P5"/>
    <mergeCell ref="A49:P49"/>
    <mergeCell ref="C15:P15"/>
    <mergeCell ref="L51:M51"/>
  </mergeCells>
  <pageMargins left="0.7" right="0.7" top="0.3" bottom="0.4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'Dropdown Choices'!$B$1:$B$4</xm:f>
          </x14:formula1>
          <xm:sqref>A18 A25 A40 A27 A29:A30 A42:A43 A35:A38 A32:A33</xm:sqref>
        </x14:dataValidation>
        <x14:dataValidation type="list" allowBlank="1" showInputMessage="1" showErrorMessage="1">
          <x14:formula1>
            <xm:f>'Dropdown Choices'!$A$1:$A$2</xm:f>
          </x14:formula1>
          <xm:sqref>A12:A15 C12 H12 A19:A24 F45 O45 L45:L47 J45:J47 H45:H47 A51 F51 D51 A9:A10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Normal="100" workbookViewId="0">
      <pane xSplit="2" ySplit="6" topLeftCell="C8" activePane="bottomRight" state="frozen"/>
      <selection pane="topRight" activeCell="D1" sqref="D1"/>
      <selection pane="bottomLeft" activeCell="A3" sqref="A3"/>
      <selection pane="bottomRight" activeCell="C8" sqref="C8"/>
    </sheetView>
  </sheetViews>
  <sheetFormatPr defaultRowHeight="15" x14ac:dyDescent="0.25"/>
  <cols>
    <col min="1" max="1" width="5.42578125" style="26" customWidth="1"/>
    <col min="2" max="2" width="48.28515625" style="25" customWidth="1"/>
    <col min="3" max="3" width="22.28515625" style="38" customWidth="1"/>
    <col min="4" max="4" width="14.28515625" style="38" customWidth="1"/>
    <col min="5" max="5" width="26.7109375" style="26" customWidth="1"/>
  </cols>
  <sheetData>
    <row r="1" spans="1:11" ht="36.6" customHeight="1" x14ac:dyDescent="0.3">
      <c r="A1" s="4"/>
      <c r="B1" s="4"/>
      <c r="C1"/>
      <c r="D1" s="19" t="s">
        <v>295</v>
      </c>
      <c r="E1" s="34"/>
      <c r="F1" s="4"/>
      <c r="G1" s="4"/>
      <c r="H1" s="4"/>
      <c r="I1" s="4"/>
      <c r="J1" s="4"/>
      <c r="K1" s="4"/>
    </row>
    <row r="2" spans="1:11" ht="13.15" customHeight="1" x14ac:dyDescent="0.3">
      <c r="A2" s="9" t="s">
        <v>42</v>
      </c>
      <c r="B2" s="4"/>
      <c r="C2"/>
      <c r="D2" s="2" t="s">
        <v>39</v>
      </c>
      <c r="F2" s="4"/>
      <c r="G2" s="4"/>
      <c r="H2" s="4"/>
      <c r="I2" s="4"/>
      <c r="J2" s="4"/>
      <c r="K2" s="4"/>
    </row>
    <row r="3" spans="1:11" ht="13.15" customHeight="1" x14ac:dyDescent="0.3">
      <c r="A3" s="9" t="s">
        <v>43</v>
      </c>
      <c r="B3" s="4"/>
      <c r="C3"/>
      <c r="D3" s="2" t="s">
        <v>40</v>
      </c>
      <c r="F3" s="4"/>
      <c r="G3" s="4"/>
      <c r="H3" s="4"/>
      <c r="I3" s="4"/>
      <c r="J3" s="4"/>
      <c r="K3" s="4"/>
    </row>
    <row r="4" spans="1:11" ht="13.15" customHeight="1" x14ac:dyDescent="0.3">
      <c r="A4" s="76" t="s">
        <v>44</v>
      </c>
      <c r="B4" s="77"/>
      <c r="C4" s="77"/>
      <c r="D4" s="78" t="s">
        <v>41</v>
      </c>
      <c r="E4" s="4"/>
      <c r="F4" s="4"/>
      <c r="G4" s="4"/>
      <c r="H4" s="4"/>
      <c r="I4" s="4"/>
      <c r="J4" s="4"/>
      <c r="K4" s="4"/>
    </row>
    <row r="5" spans="1:11" ht="13.15" customHeight="1" x14ac:dyDescent="0.3">
      <c r="A5" s="76"/>
      <c r="B5" s="81" t="s">
        <v>294</v>
      </c>
      <c r="C5" s="77"/>
      <c r="D5" s="78"/>
      <c r="E5" s="4"/>
      <c r="F5" s="4"/>
      <c r="G5" s="4"/>
      <c r="H5" s="4"/>
      <c r="I5" s="4"/>
      <c r="J5" s="4"/>
      <c r="K5" s="4"/>
    </row>
    <row r="6" spans="1:11" ht="19.149999999999999" customHeight="1" x14ac:dyDescent="0.3">
      <c r="A6" s="82" t="s">
        <v>152</v>
      </c>
      <c r="B6" s="79"/>
      <c r="C6" s="87" t="str">
        <f>IF(ISBLANK('Discharge Summary'!A6),"",'Discharge Summary'!A6)</f>
        <v/>
      </c>
      <c r="D6" s="80"/>
      <c r="E6" s="24"/>
    </row>
    <row r="7" spans="1:11" ht="19.899999999999999" customHeight="1" x14ac:dyDescent="0.3">
      <c r="A7" s="66"/>
      <c r="B7" s="74" t="s">
        <v>166</v>
      </c>
      <c r="C7" s="44"/>
      <c r="D7" s="44"/>
      <c r="E7" s="37"/>
    </row>
    <row r="8" spans="1:11" ht="14.45" x14ac:dyDescent="0.3">
      <c r="A8" s="66">
        <v>1</v>
      </c>
      <c r="B8" s="29" t="s">
        <v>58</v>
      </c>
      <c r="D8" s="44"/>
      <c r="E8" s="37"/>
    </row>
    <row r="9" spans="1:11" ht="14.45" x14ac:dyDescent="0.3">
      <c r="A9" s="83">
        <v>2</v>
      </c>
      <c r="B9" s="58" t="s">
        <v>60</v>
      </c>
      <c r="C9" s="88"/>
      <c r="D9" s="47"/>
      <c r="E9" s="37"/>
    </row>
    <row r="10" spans="1:11" ht="14.45" x14ac:dyDescent="0.3">
      <c r="A10" s="83">
        <v>3</v>
      </c>
      <c r="B10" s="58" t="s">
        <v>83</v>
      </c>
      <c r="C10" s="39"/>
      <c r="D10" s="47"/>
      <c r="E10" s="37"/>
    </row>
    <row r="11" spans="1:11" ht="14.45" x14ac:dyDescent="0.3">
      <c r="A11" s="83">
        <v>4</v>
      </c>
      <c r="B11" s="58" t="s">
        <v>61</v>
      </c>
      <c r="C11" s="39"/>
      <c r="D11" s="47"/>
      <c r="E11" s="37"/>
    </row>
    <row r="12" spans="1:11" ht="14.45" x14ac:dyDescent="0.3">
      <c r="A12" s="83">
        <v>5</v>
      </c>
      <c r="B12" s="58" t="s">
        <v>59</v>
      </c>
      <c r="C12" s="39"/>
      <c r="D12" s="47"/>
      <c r="E12" s="37"/>
    </row>
    <row r="13" spans="1:11" ht="14.45" x14ac:dyDescent="0.3">
      <c r="A13" s="83">
        <v>6</v>
      </c>
      <c r="B13" s="58" t="s">
        <v>62</v>
      </c>
      <c r="C13" s="39" t="s">
        <v>305</v>
      </c>
      <c r="D13" s="47"/>
      <c r="E13" s="37"/>
    </row>
    <row r="14" spans="1:11" ht="14.45" x14ac:dyDescent="0.3">
      <c r="A14" s="83">
        <v>7</v>
      </c>
      <c r="B14" s="58" t="s">
        <v>63</v>
      </c>
      <c r="C14" s="39"/>
      <c r="D14" s="47"/>
      <c r="E14" s="37"/>
    </row>
    <row r="15" spans="1:11" thickBot="1" x14ac:dyDescent="0.35">
      <c r="A15" s="84">
        <v>8</v>
      </c>
      <c r="B15" s="59" t="s">
        <v>64</v>
      </c>
      <c r="C15" s="40" t="s">
        <v>217</v>
      </c>
      <c r="D15" s="48"/>
      <c r="E15" s="37"/>
    </row>
    <row r="16" spans="1:11" ht="19.899999999999999" customHeight="1" x14ac:dyDescent="0.3">
      <c r="A16" s="85"/>
      <c r="B16" s="75" t="s">
        <v>167</v>
      </c>
      <c r="C16" s="43"/>
      <c r="D16" s="43"/>
      <c r="E16" s="37"/>
    </row>
    <row r="17" spans="1:5" ht="14.45" x14ac:dyDescent="0.3">
      <c r="A17" s="66" t="s">
        <v>65</v>
      </c>
      <c r="B17" s="29" t="s">
        <v>66</v>
      </c>
      <c r="C17" s="42"/>
      <c r="D17" s="56"/>
      <c r="E17" s="37"/>
    </row>
    <row r="18" spans="1:5" ht="14.45" x14ac:dyDescent="0.3">
      <c r="A18" s="83" t="s">
        <v>67</v>
      </c>
      <c r="B18" s="58" t="s">
        <v>68</v>
      </c>
      <c r="C18" s="39"/>
      <c r="D18" s="47"/>
      <c r="E18" s="37"/>
    </row>
    <row r="19" spans="1:5" ht="14.45" x14ac:dyDescent="0.3">
      <c r="A19" s="83" t="s">
        <v>69</v>
      </c>
      <c r="B19" s="58" t="s">
        <v>70</v>
      </c>
      <c r="C19" s="39" t="s">
        <v>221</v>
      </c>
      <c r="D19" s="47"/>
      <c r="E19" s="37"/>
    </row>
    <row r="20" spans="1:5" ht="14.45" x14ac:dyDescent="0.3">
      <c r="A20" s="83" t="s">
        <v>71</v>
      </c>
      <c r="B20" s="58" t="s">
        <v>72</v>
      </c>
      <c r="C20" s="39" t="s">
        <v>220</v>
      </c>
      <c r="D20" s="47"/>
      <c r="E20" s="37"/>
    </row>
    <row r="21" spans="1:5" ht="14.45" x14ac:dyDescent="0.3">
      <c r="A21" s="83" t="s">
        <v>73</v>
      </c>
      <c r="B21" s="58" t="s">
        <v>290</v>
      </c>
      <c r="C21" s="89"/>
      <c r="D21" s="47"/>
      <c r="E21" s="37"/>
    </row>
    <row r="22" spans="1:5" x14ac:dyDescent="0.25">
      <c r="A22" s="83">
        <v>14</v>
      </c>
      <c r="B22" s="58" t="s">
        <v>74</v>
      </c>
      <c r="C22" s="39" t="s">
        <v>221</v>
      </c>
      <c r="D22" s="47"/>
      <c r="E22" s="37"/>
    </row>
    <row r="23" spans="1:5" x14ac:dyDescent="0.25">
      <c r="A23" s="83">
        <v>2</v>
      </c>
      <c r="B23" s="58" t="s">
        <v>75</v>
      </c>
      <c r="C23" s="89"/>
      <c r="D23" s="47"/>
      <c r="E23" s="37"/>
    </row>
    <row r="24" spans="1:5" x14ac:dyDescent="0.25">
      <c r="A24" s="83" t="s">
        <v>76</v>
      </c>
      <c r="B24" s="58" t="s">
        <v>77</v>
      </c>
      <c r="C24" s="89"/>
      <c r="D24" s="47"/>
      <c r="E24" s="37"/>
    </row>
    <row r="25" spans="1:5" ht="30" x14ac:dyDescent="0.25">
      <c r="A25" s="83" t="s">
        <v>78</v>
      </c>
      <c r="B25" s="58" t="s">
        <v>79</v>
      </c>
      <c r="C25" s="39"/>
      <c r="D25" s="47"/>
      <c r="E25" s="37"/>
    </row>
    <row r="26" spans="1:5" x14ac:dyDescent="0.25">
      <c r="A26" s="86" t="s">
        <v>80</v>
      </c>
      <c r="B26" s="60" t="s">
        <v>81</v>
      </c>
      <c r="C26" s="90"/>
      <c r="D26" s="46"/>
      <c r="E26" s="37"/>
    </row>
    <row r="27" spans="1:5" ht="15.75" thickBot="1" x14ac:dyDescent="0.3">
      <c r="A27" s="86">
        <v>4</v>
      </c>
      <c r="B27" s="60" t="s">
        <v>82</v>
      </c>
      <c r="C27" s="41"/>
      <c r="D27" s="46"/>
      <c r="E27" s="37"/>
    </row>
    <row r="28" spans="1:5" hidden="1" thickBot="1" x14ac:dyDescent="0.35">
      <c r="A28" s="27">
        <v>5</v>
      </c>
      <c r="B28" s="28" t="s">
        <v>84</v>
      </c>
      <c r="D28" s="44"/>
      <c r="E28" s="37"/>
    </row>
    <row r="29" spans="1:5" hidden="1" thickBot="1" x14ac:dyDescent="0.35">
      <c r="A29" s="27"/>
      <c r="B29" s="28" t="s">
        <v>85</v>
      </c>
      <c r="D29" s="44"/>
      <c r="E29" s="37"/>
    </row>
    <row r="30" spans="1:5" hidden="1" thickBot="1" x14ac:dyDescent="0.35">
      <c r="A30" s="27"/>
      <c r="B30" s="28" t="s">
        <v>86</v>
      </c>
      <c r="D30" s="44"/>
      <c r="E30" s="37"/>
    </row>
    <row r="31" spans="1:5" hidden="1" thickBot="1" x14ac:dyDescent="0.35">
      <c r="A31" s="27"/>
      <c r="B31" s="28" t="s">
        <v>87</v>
      </c>
      <c r="D31" s="44"/>
      <c r="E31" s="37"/>
    </row>
    <row r="32" spans="1:5" hidden="1" thickBot="1" x14ac:dyDescent="0.35">
      <c r="A32" s="27"/>
      <c r="B32" s="28" t="s">
        <v>88</v>
      </c>
      <c r="D32" s="44"/>
      <c r="E32" s="37"/>
    </row>
    <row r="33" spans="1:5" ht="19.899999999999999" customHeight="1" x14ac:dyDescent="0.25">
      <c r="A33" s="70"/>
      <c r="B33" s="62" t="s">
        <v>168</v>
      </c>
      <c r="C33" s="45"/>
      <c r="D33" s="45"/>
      <c r="E33" s="50"/>
    </row>
    <row r="34" spans="1:5" ht="28.15" customHeight="1" x14ac:dyDescent="0.25">
      <c r="A34" s="27" t="s">
        <v>91</v>
      </c>
      <c r="B34" s="28" t="s">
        <v>89</v>
      </c>
      <c r="C34" s="42"/>
      <c r="D34" s="56"/>
      <c r="E34" s="37"/>
    </row>
    <row r="35" spans="1:5" x14ac:dyDescent="0.25">
      <c r="A35" s="67" t="s">
        <v>92</v>
      </c>
      <c r="B35" s="31" t="s">
        <v>90</v>
      </c>
      <c r="C35" s="39"/>
      <c r="D35" s="47"/>
      <c r="E35" s="37"/>
    </row>
    <row r="36" spans="1:5" x14ac:dyDescent="0.25">
      <c r="A36" s="73" t="s">
        <v>93</v>
      </c>
      <c r="B36" s="61" t="s">
        <v>277</v>
      </c>
      <c r="C36" s="46"/>
      <c r="D36" s="46"/>
      <c r="E36" s="37"/>
    </row>
    <row r="37" spans="1:5" x14ac:dyDescent="0.25">
      <c r="A37" s="27"/>
      <c r="B37" s="30" t="s">
        <v>94</v>
      </c>
      <c r="C37" s="42"/>
      <c r="D37" s="44"/>
      <c r="E37" s="37"/>
    </row>
    <row r="38" spans="1:5" x14ac:dyDescent="0.25">
      <c r="A38" s="27"/>
      <c r="B38" s="28" t="s">
        <v>95</v>
      </c>
      <c r="C38" s="42"/>
      <c r="D38" s="44"/>
      <c r="E38" s="37"/>
    </row>
    <row r="39" spans="1:5" x14ac:dyDescent="0.25">
      <c r="A39" s="27"/>
      <c r="B39" s="28" t="s">
        <v>96</v>
      </c>
      <c r="C39" s="42"/>
      <c r="D39" s="44"/>
      <c r="E39" s="37"/>
    </row>
    <row r="40" spans="1:5" x14ac:dyDescent="0.25">
      <c r="A40" s="27"/>
      <c r="B40" s="28" t="s">
        <v>97</v>
      </c>
      <c r="C40" s="42"/>
      <c r="D40" s="44"/>
      <c r="E40" s="37"/>
    </row>
    <row r="41" spans="1:5" x14ac:dyDescent="0.25">
      <c r="A41" s="27"/>
      <c r="B41" s="28" t="s">
        <v>98</v>
      </c>
      <c r="C41" s="42"/>
      <c r="D41" s="44"/>
      <c r="E41" s="37"/>
    </row>
    <row r="42" spans="1:5" x14ac:dyDescent="0.25">
      <c r="A42" s="27"/>
      <c r="B42" s="28" t="s">
        <v>99</v>
      </c>
      <c r="C42" s="42"/>
      <c r="D42" s="44"/>
      <c r="E42" s="37"/>
    </row>
    <row r="43" spans="1:5" ht="30" x14ac:dyDescent="0.25">
      <c r="A43" s="27"/>
      <c r="B43" s="28" t="s">
        <v>296</v>
      </c>
      <c r="C43" s="42"/>
      <c r="D43" s="44"/>
      <c r="E43" s="37"/>
    </row>
    <row r="44" spans="1:5" x14ac:dyDescent="0.25">
      <c r="A44" s="73" t="s">
        <v>119</v>
      </c>
      <c r="B44" s="61" t="s">
        <v>289</v>
      </c>
      <c r="C44" s="46"/>
      <c r="D44" s="46"/>
      <c r="E44" s="37"/>
    </row>
    <row r="45" spans="1:5" x14ac:dyDescent="0.25">
      <c r="A45" s="27"/>
      <c r="B45" s="30" t="s">
        <v>100</v>
      </c>
      <c r="C45" s="42"/>
      <c r="D45" s="44"/>
      <c r="E45" s="37"/>
    </row>
    <row r="46" spans="1:5" x14ac:dyDescent="0.25">
      <c r="A46" s="27"/>
      <c r="B46" s="28" t="s">
        <v>101</v>
      </c>
      <c r="C46" s="42"/>
      <c r="D46" s="44"/>
      <c r="E46" s="37"/>
    </row>
    <row r="47" spans="1:5" x14ac:dyDescent="0.25">
      <c r="A47" s="27"/>
      <c r="B47" s="28" t="s">
        <v>102</v>
      </c>
      <c r="C47" s="42"/>
      <c r="D47" s="44"/>
      <c r="E47" s="37"/>
    </row>
    <row r="48" spans="1:5" x14ac:dyDescent="0.25">
      <c r="A48" s="27"/>
      <c r="B48" s="28" t="s">
        <v>103</v>
      </c>
      <c r="C48" s="42"/>
      <c r="D48" s="44"/>
      <c r="E48" s="37"/>
    </row>
    <row r="49" spans="1:5" x14ac:dyDescent="0.25">
      <c r="A49" s="27"/>
      <c r="B49" s="28" t="s">
        <v>14</v>
      </c>
      <c r="C49" s="42"/>
      <c r="E49" s="36" t="str">
        <f>IF(AND(C49="Yes",D49=""),"Specify Other in Column D","")</f>
        <v/>
      </c>
    </row>
    <row r="50" spans="1:5" ht="30" x14ac:dyDescent="0.25">
      <c r="A50" s="67" t="s">
        <v>104</v>
      </c>
      <c r="B50" s="31" t="s">
        <v>105</v>
      </c>
      <c r="C50" s="39"/>
      <c r="D50" s="47"/>
      <c r="E50" s="37"/>
    </row>
    <row r="51" spans="1:5" x14ac:dyDescent="0.25">
      <c r="A51" s="67" t="s">
        <v>106</v>
      </c>
      <c r="B51" s="31" t="s">
        <v>120</v>
      </c>
      <c r="C51" s="39"/>
      <c r="D51" s="47"/>
      <c r="E51" s="37"/>
    </row>
    <row r="52" spans="1:5" ht="45" x14ac:dyDescent="0.25">
      <c r="A52" s="67" t="s">
        <v>107</v>
      </c>
      <c r="B52" s="31" t="s">
        <v>238</v>
      </c>
      <c r="C52" s="39"/>
      <c r="D52" s="47"/>
      <c r="E52" s="37"/>
    </row>
    <row r="53" spans="1:5" ht="30" x14ac:dyDescent="0.25">
      <c r="A53" s="67" t="s">
        <v>108</v>
      </c>
      <c r="B53" s="31" t="s">
        <v>114</v>
      </c>
      <c r="C53" s="39"/>
      <c r="D53" s="47"/>
      <c r="E53" s="37"/>
    </row>
    <row r="54" spans="1:5" ht="30" x14ac:dyDescent="0.25">
      <c r="A54" s="67" t="s">
        <v>109</v>
      </c>
      <c r="B54" s="31" t="s">
        <v>173</v>
      </c>
      <c r="C54" s="39"/>
      <c r="D54" s="47"/>
      <c r="E54" s="37"/>
    </row>
    <row r="55" spans="1:5" ht="30" x14ac:dyDescent="0.25">
      <c r="A55" s="67" t="s">
        <v>110</v>
      </c>
      <c r="B55" s="31" t="s">
        <v>115</v>
      </c>
      <c r="C55" s="39"/>
      <c r="D55" s="47"/>
      <c r="E55" s="37"/>
    </row>
    <row r="56" spans="1:5" ht="30" x14ac:dyDescent="0.25">
      <c r="A56" s="67" t="s">
        <v>111</v>
      </c>
      <c r="B56" s="31" t="s">
        <v>172</v>
      </c>
      <c r="C56" s="39"/>
      <c r="D56" s="47"/>
      <c r="E56" s="37"/>
    </row>
    <row r="57" spans="1:5" ht="45" x14ac:dyDescent="0.25">
      <c r="A57" s="67" t="s">
        <v>112</v>
      </c>
      <c r="B57" s="31" t="s">
        <v>116</v>
      </c>
      <c r="C57" s="91"/>
      <c r="D57" s="47"/>
      <c r="E57" s="37"/>
    </row>
    <row r="58" spans="1:5" ht="45" x14ac:dyDescent="0.25">
      <c r="A58" s="67" t="s">
        <v>113</v>
      </c>
      <c r="B58" s="31" t="s">
        <v>117</v>
      </c>
      <c r="C58" s="39"/>
      <c r="D58" s="47"/>
      <c r="E58" s="37"/>
    </row>
    <row r="59" spans="1:5" ht="60" customHeight="1" thickBot="1" x14ac:dyDescent="0.3">
      <c r="A59" s="68"/>
      <c r="B59" s="33" t="s">
        <v>118</v>
      </c>
      <c r="C59" s="40"/>
      <c r="D59" s="48"/>
      <c r="E59" s="37"/>
    </row>
    <row r="60" spans="1:5" ht="19.899999999999999" customHeight="1" x14ac:dyDescent="0.25">
      <c r="A60" s="92"/>
      <c r="B60" s="93" t="s">
        <v>169</v>
      </c>
      <c r="C60" s="43"/>
      <c r="D60" s="43"/>
      <c r="E60" s="37"/>
    </row>
    <row r="61" spans="1:5" x14ac:dyDescent="0.25">
      <c r="A61" s="27" t="s">
        <v>121</v>
      </c>
      <c r="B61" s="28" t="s">
        <v>122</v>
      </c>
      <c r="C61" s="94"/>
      <c r="D61" s="56"/>
      <c r="E61" s="37"/>
    </row>
    <row r="62" spans="1:5" x14ac:dyDescent="0.25">
      <c r="A62" s="67" t="s">
        <v>124</v>
      </c>
      <c r="B62" s="31" t="s">
        <v>123</v>
      </c>
      <c r="C62" s="39"/>
      <c r="D62" s="47"/>
      <c r="E62" s="37"/>
    </row>
    <row r="63" spans="1:5" ht="30" x14ac:dyDescent="0.25">
      <c r="A63" s="67" t="s">
        <v>125</v>
      </c>
      <c r="B63" s="31" t="s">
        <v>171</v>
      </c>
      <c r="C63" s="39"/>
      <c r="D63" s="47"/>
      <c r="E63" s="37"/>
    </row>
    <row r="64" spans="1:5" ht="60" customHeight="1" thickBot="1" x14ac:dyDescent="0.3">
      <c r="A64" s="68"/>
      <c r="B64" s="33" t="s">
        <v>126</v>
      </c>
      <c r="C64" s="40"/>
      <c r="D64" s="48"/>
      <c r="E64" s="37"/>
    </row>
    <row r="65" spans="1:6" ht="19.899999999999999" customHeight="1" x14ac:dyDescent="0.25">
      <c r="A65" s="70"/>
      <c r="B65" s="62" t="s">
        <v>170</v>
      </c>
      <c r="C65" s="45"/>
      <c r="D65" s="45"/>
      <c r="E65" s="51"/>
    </row>
    <row r="66" spans="1:6" ht="14.45" customHeight="1" x14ac:dyDescent="0.25">
      <c r="A66" s="71" t="s">
        <v>127</v>
      </c>
      <c r="B66" s="35" t="s">
        <v>128</v>
      </c>
      <c r="C66" s="49"/>
      <c r="D66" s="49"/>
      <c r="E66" s="51"/>
    </row>
    <row r="67" spans="1:6" x14ac:dyDescent="0.25">
      <c r="A67" s="27"/>
      <c r="B67" s="30" t="s">
        <v>129</v>
      </c>
      <c r="C67" s="42"/>
      <c r="D67" s="56"/>
      <c r="E67" s="37"/>
    </row>
    <row r="68" spans="1:6" x14ac:dyDescent="0.25">
      <c r="A68" s="27"/>
      <c r="B68" s="28" t="s">
        <v>130</v>
      </c>
      <c r="C68" s="42"/>
      <c r="D68" s="56"/>
      <c r="E68" s="37"/>
    </row>
    <row r="69" spans="1:6" x14ac:dyDescent="0.25">
      <c r="A69" s="27"/>
      <c r="B69" s="28" t="s">
        <v>131</v>
      </c>
      <c r="C69" s="42"/>
      <c r="D69" s="56"/>
      <c r="E69" s="37"/>
    </row>
    <row r="70" spans="1:6" x14ac:dyDescent="0.25">
      <c r="A70" s="27"/>
      <c r="B70" s="28" t="s">
        <v>132</v>
      </c>
      <c r="C70" s="42"/>
      <c r="D70" s="56"/>
      <c r="E70" s="37"/>
    </row>
    <row r="71" spans="1:6" x14ac:dyDescent="0.25">
      <c r="A71" s="27"/>
      <c r="B71" s="28" t="s">
        <v>133</v>
      </c>
      <c r="C71" s="42"/>
      <c r="D71" s="56"/>
      <c r="E71" s="37"/>
    </row>
    <row r="72" spans="1:6" x14ac:dyDescent="0.25">
      <c r="A72" s="27"/>
      <c r="B72" s="28" t="s">
        <v>134</v>
      </c>
      <c r="C72" s="42"/>
      <c r="D72" s="56"/>
      <c r="E72" s="37"/>
    </row>
    <row r="73" spans="1:6" x14ac:dyDescent="0.25">
      <c r="A73" s="27"/>
      <c r="B73" s="28" t="s">
        <v>135</v>
      </c>
      <c r="C73" s="42"/>
      <c r="D73" s="56"/>
      <c r="E73" s="37"/>
    </row>
    <row r="74" spans="1:6" x14ac:dyDescent="0.25">
      <c r="A74" s="72"/>
      <c r="B74" s="63" t="s">
        <v>14</v>
      </c>
      <c r="C74" s="57"/>
      <c r="D74" s="57"/>
      <c r="E74" s="37" t="str">
        <f>IF(AND(C74="Yes",D74=""),"Specify Other in Column D","")</f>
        <v/>
      </c>
    </row>
    <row r="75" spans="1:6" ht="73.150000000000006" customHeight="1" x14ac:dyDescent="0.25">
      <c r="A75" s="67" t="s">
        <v>136</v>
      </c>
      <c r="B75" s="31" t="s">
        <v>174</v>
      </c>
      <c r="C75" s="39"/>
      <c r="D75" s="39"/>
      <c r="E75" s="37" t="str">
        <f>IF(AND(C75="Other",D75=""),"Specify Other in Column D","")</f>
        <v/>
      </c>
      <c r="F75" s="25"/>
    </row>
    <row r="76" spans="1:6" x14ac:dyDescent="0.25">
      <c r="A76" s="67" t="s">
        <v>137</v>
      </c>
      <c r="B76" s="31" t="s">
        <v>140</v>
      </c>
      <c r="C76" s="88"/>
      <c r="D76" s="47"/>
      <c r="E76" s="37"/>
    </row>
    <row r="77" spans="1:6" ht="30" x14ac:dyDescent="0.25">
      <c r="A77" s="67" t="s">
        <v>138</v>
      </c>
      <c r="B77" s="31" t="s">
        <v>141</v>
      </c>
      <c r="C77" s="39"/>
      <c r="D77" s="47"/>
      <c r="E77" s="37"/>
    </row>
    <row r="78" spans="1:6" ht="14.45" customHeight="1" x14ac:dyDescent="0.25">
      <c r="A78" s="67" t="s">
        <v>139</v>
      </c>
      <c r="B78" s="31" t="s">
        <v>142</v>
      </c>
      <c r="C78" s="39"/>
      <c r="D78" s="52"/>
      <c r="E78" s="37" t="str">
        <f t="shared" ref="E78:E88" si="0">IF(AND(C78="Yes",D78=""),"Type Amount  in Column D","")</f>
        <v/>
      </c>
    </row>
    <row r="79" spans="1:6" x14ac:dyDescent="0.25">
      <c r="A79" s="67" t="s">
        <v>278</v>
      </c>
      <c r="B79" s="31" t="s">
        <v>144</v>
      </c>
      <c r="C79" s="39"/>
      <c r="D79" s="52"/>
      <c r="E79" s="37" t="str">
        <f t="shared" si="0"/>
        <v/>
      </c>
    </row>
    <row r="80" spans="1:6" x14ac:dyDescent="0.25">
      <c r="A80" s="67" t="s">
        <v>279</v>
      </c>
      <c r="B80" s="31" t="s">
        <v>143</v>
      </c>
      <c r="C80" s="39"/>
      <c r="D80" s="52"/>
      <c r="E80" s="37" t="str">
        <f t="shared" si="0"/>
        <v/>
      </c>
    </row>
    <row r="81" spans="1:5" x14ac:dyDescent="0.25">
      <c r="A81" s="67" t="s">
        <v>280</v>
      </c>
      <c r="B81" s="31" t="s">
        <v>287</v>
      </c>
      <c r="C81" s="39"/>
      <c r="D81" s="52"/>
      <c r="E81" s="37" t="str">
        <f t="shared" si="0"/>
        <v/>
      </c>
    </row>
    <row r="82" spans="1:5" ht="45" x14ac:dyDescent="0.25">
      <c r="A82" s="67" t="s">
        <v>281</v>
      </c>
      <c r="B82" s="31" t="s">
        <v>145</v>
      </c>
      <c r="C82" s="39"/>
      <c r="D82" s="52"/>
      <c r="E82" s="37" t="str">
        <f t="shared" si="0"/>
        <v/>
      </c>
    </row>
    <row r="83" spans="1:5" x14ac:dyDescent="0.25">
      <c r="A83" s="67" t="s">
        <v>282</v>
      </c>
      <c r="B83" s="31" t="s">
        <v>146</v>
      </c>
      <c r="C83" s="39"/>
      <c r="D83" s="52"/>
      <c r="E83" s="37" t="str">
        <f t="shared" si="0"/>
        <v/>
      </c>
    </row>
    <row r="84" spans="1:5" ht="30" x14ac:dyDescent="0.25">
      <c r="A84" s="67" t="s">
        <v>283</v>
      </c>
      <c r="B84" s="31" t="s">
        <v>147</v>
      </c>
      <c r="C84" s="39"/>
      <c r="D84" s="52"/>
      <c r="E84" s="37" t="str">
        <f t="shared" si="0"/>
        <v/>
      </c>
    </row>
    <row r="85" spans="1:5" x14ac:dyDescent="0.25">
      <c r="A85" s="67" t="s">
        <v>284</v>
      </c>
      <c r="B85" s="31" t="s">
        <v>148</v>
      </c>
      <c r="C85" s="39"/>
      <c r="D85" s="52"/>
      <c r="E85" s="37" t="str">
        <f t="shared" si="0"/>
        <v/>
      </c>
    </row>
    <row r="86" spans="1:5" x14ac:dyDescent="0.25">
      <c r="A86" s="67" t="s">
        <v>285</v>
      </c>
      <c r="B86" s="31" t="s">
        <v>149</v>
      </c>
      <c r="C86" s="39"/>
      <c r="D86" s="52"/>
      <c r="E86" s="37" t="str">
        <f t="shared" si="0"/>
        <v/>
      </c>
    </row>
    <row r="87" spans="1:5" ht="30" x14ac:dyDescent="0.25">
      <c r="A87" s="67" t="s">
        <v>286</v>
      </c>
      <c r="B87" s="31" t="s">
        <v>150</v>
      </c>
      <c r="C87" s="39"/>
      <c r="D87" s="52"/>
      <c r="E87" s="37" t="str">
        <f t="shared" si="0"/>
        <v/>
      </c>
    </row>
    <row r="88" spans="1:5" ht="15" customHeight="1" x14ac:dyDescent="0.25">
      <c r="A88" s="73" t="s">
        <v>288</v>
      </c>
      <c r="B88" s="32" t="s">
        <v>151</v>
      </c>
      <c r="C88" s="41"/>
      <c r="D88" s="53"/>
      <c r="E88" s="37" t="str">
        <f t="shared" si="0"/>
        <v/>
      </c>
    </row>
    <row r="89" spans="1:5" x14ac:dyDescent="0.25">
      <c r="A89" s="67"/>
      <c r="B89" s="64" t="s">
        <v>153</v>
      </c>
      <c r="C89" s="47"/>
      <c r="D89" s="52" t="str">
        <f>IF(SUM(D78:D88)=0,"",SUM(D78:D88))</f>
        <v/>
      </c>
      <c r="E89" s="37"/>
    </row>
    <row r="90" spans="1:5" ht="30" x14ac:dyDescent="0.25">
      <c r="A90" s="67" t="s">
        <v>156</v>
      </c>
      <c r="B90" s="31" t="s">
        <v>154</v>
      </c>
      <c r="C90" s="39"/>
      <c r="D90" s="39"/>
      <c r="E90" s="37" t="str">
        <f>IF(AND(C90="Known",D90=""),"Type Year in Column D","")</f>
        <v/>
      </c>
    </row>
    <row r="91" spans="1:5" ht="30" x14ac:dyDescent="0.25">
      <c r="A91" s="67" t="s">
        <v>157</v>
      </c>
      <c r="B91" s="31" t="s">
        <v>155</v>
      </c>
      <c r="C91" s="39"/>
      <c r="D91" s="39"/>
      <c r="E91" s="37" t="str">
        <f>IF(AND(C91="Known",D91=""),"Type Year in Column D","")</f>
        <v/>
      </c>
    </row>
    <row r="92" spans="1:5" ht="45" x14ac:dyDescent="0.25">
      <c r="A92" s="67" t="s">
        <v>158</v>
      </c>
      <c r="B92" s="31" t="s">
        <v>259</v>
      </c>
      <c r="C92" s="39"/>
      <c r="D92" s="47"/>
      <c r="E92" s="37" t="str">
        <f>IF(AND(C92="Yes",C93=""),"Choose health insurance","")</f>
        <v/>
      </c>
    </row>
    <row r="93" spans="1:5" ht="30" x14ac:dyDescent="0.25">
      <c r="A93" s="67" t="s">
        <v>159</v>
      </c>
      <c r="B93" s="31" t="s">
        <v>160</v>
      </c>
      <c r="C93" s="39"/>
      <c r="D93" s="47"/>
      <c r="E93" s="37"/>
    </row>
    <row r="94" spans="1:5" ht="60" customHeight="1" thickBot="1" x14ac:dyDescent="0.3">
      <c r="A94" s="73" t="s">
        <v>165</v>
      </c>
      <c r="B94" s="32" t="s">
        <v>161</v>
      </c>
      <c r="C94" s="41"/>
      <c r="D94" s="46"/>
      <c r="E94" s="37"/>
    </row>
    <row r="95" spans="1:5" ht="19.899999999999999" customHeight="1" x14ac:dyDescent="0.25">
      <c r="A95" s="70"/>
      <c r="B95" s="62" t="s">
        <v>293</v>
      </c>
      <c r="C95" s="45"/>
      <c r="D95" s="45"/>
      <c r="E95" s="51"/>
    </row>
    <row r="96" spans="1:5" ht="30" x14ac:dyDescent="0.25">
      <c r="A96" s="27" t="s">
        <v>162</v>
      </c>
      <c r="B96" s="28" t="s">
        <v>175</v>
      </c>
      <c r="C96" s="55"/>
      <c r="D96" s="56"/>
      <c r="E96" s="37"/>
    </row>
    <row r="97" spans="1:5" ht="30" x14ac:dyDescent="0.25">
      <c r="A97" s="67" t="s">
        <v>163</v>
      </c>
      <c r="B97" s="31" t="s">
        <v>176</v>
      </c>
      <c r="C97" s="95"/>
      <c r="D97" s="47"/>
      <c r="E97" s="37"/>
    </row>
    <row r="98" spans="1:5" x14ac:dyDescent="0.25">
      <c r="A98" s="67"/>
      <c r="B98" s="31" t="s">
        <v>177</v>
      </c>
      <c r="C98" s="54"/>
      <c r="D98" s="47"/>
      <c r="E98" s="37"/>
    </row>
    <row r="99" spans="1:5" ht="14.45" customHeight="1" x14ac:dyDescent="0.25">
      <c r="A99" s="67"/>
      <c r="B99" s="31" t="s">
        <v>178</v>
      </c>
      <c r="C99" s="54"/>
      <c r="D99" s="47"/>
      <c r="E99" s="37"/>
    </row>
    <row r="100" spans="1:5" ht="30" x14ac:dyDescent="0.25">
      <c r="A100" s="67" t="s">
        <v>164</v>
      </c>
      <c r="B100" s="31" t="s">
        <v>179</v>
      </c>
      <c r="C100" s="39"/>
      <c r="D100" s="47"/>
      <c r="E100" s="37"/>
    </row>
    <row r="101" spans="1:5" ht="60" customHeight="1" thickBot="1" x14ac:dyDescent="0.3">
      <c r="A101" s="73"/>
      <c r="B101" s="65" t="s">
        <v>180</v>
      </c>
      <c r="C101" s="120"/>
      <c r="D101" s="121"/>
      <c r="E101" s="37"/>
    </row>
    <row r="102" spans="1:5" ht="19.899999999999999" customHeight="1" x14ac:dyDescent="0.25">
      <c r="A102" s="69"/>
      <c r="B102" s="62" t="s">
        <v>181</v>
      </c>
      <c r="C102" s="43"/>
      <c r="D102" s="43"/>
      <c r="E102" s="37"/>
    </row>
    <row r="103" spans="1:5" x14ac:dyDescent="0.25">
      <c r="A103" s="27" t="s">
        <v>183</v>
      </c>
      <c r="B103" s="28" t="s">
        <v>182</v>
      </c>
      <c r="C103" s="42"/>
      <c r="D103" s="56"/>
      <c r="E103" s="36" t="str">
        <f>IF(AND(C103="Other",D103=""),"Specify Other  in Column D","")</f>
        <v/>
      </c>
    </row>
    <row r="104" spans="1:5" ht="60" customHeight="1" x14ac:dyDescent="0.25">
      <c r="A104" s="67" t="s">
        <v>184</v>
      </c>
      <c r="B104" s="31" t="s">
        <v>187</v>
      </c>
      <c r="C104" s="114"/>
      <c r="D104" s="115"/>
      <c r="E104" s="37"/>
    </row>
    <row r="105" spans="1:5" x14ac:dyDescent="0.25">
      <c r="A105" s="73" t="s">
        <v>185</v>
      </c>
      <c r="B105" s="97" t="s">
        <v>263</v>
      </c>
      <c r="C105" s="46"/>
      <c r="D105" s="46"/>
      <c r="E105" s="37"/>
    </row>
    <row r="106" spans="1:5" x14ac:dyDescent="0.25">
      <c r="A106" s="27"/>
      <c r="B106" s="28" t="s">
        <v>188</v>
      </c>
      <c r="C106" s="42"/>
      <c r="D106" s="56"/>
      <c r="E106" s="37"/>
    </row>
    <row r="107" spans="1:5" x14ac:dyDescent="0.25">
      <c r="A107" s="27"/>
      <c r="B107" s="28" t="s">
        <v>189</v>
      </c>
      <c r="C107" s="42"/>
      <c r="D107" s="56"/>
      <c r="E107" s="37"/>
    </row>
    <row r="108" spans="1:5" x14ac:dyDescent="0.25">
      <c r="A108" s="27"/>
      <c r="B108" s="28" t="s">
        <v>190</v>
      </c>
      <c r="C108" s="42"/>
      <c r="D108" s="56"/>
      <c r="E108" s="37"/>
    </row>
    <row r="109" spans="1:5" x14ac:dyDescent="0.25">
      <c r="A109" s="27"/>
      <c r="B109" s="28" t="s">
        <v>191</v>
      </c>
      <c r="C109" s="42"/>
      <c r="D109" s="56"/>
      <c r="E109" s="37"/>
    </row>
    <row r="110" spans="1:5" x14ac:dyDescent="0.25">
      <c r="A110" s="27"/>
      <c r="B110" s="28" t="s">
        <v>192</v>
      </c>
      <c r="C110" s="42"/>
      <c r="D110" s="56"/>
      <c r="E110" s="37"/>
    </row>
    <row r="111" spans="1:5" x14ac:dyDescent="0.25">
      <c r="A111" s="27"/>
      <c r="B111" s="28" t="s">
        <v>193</v>
      </c>
      <c r="C111" s="42"/>
      <c r="D111" s="56"/>
      <c r="E111" s="37"/>
    </row>
    <row r="112" spans="1:5" x14ac:dyDescent="0.25">
      <c r="A112" s="72"/>
      <c r="B112" s="63" t="s">
        <v>264</v>
      </c>
      <c r="C112" s="57"/>
      <c r="D112" s="96"/>
      <c r="E112" s="37"/>
    </row>
    <row r="113" spans="1:5" ht="30" x14ac:dyDescent="0.25">
      <c r="A113" s="67" t="s">
        <v>186</v>
      </c>
      <c r="B113" s="31" t="s">
        <v>194</v>
      </c>
      <c r="C113" s="39"/>
      <c r="D113" s="47"/>
      <c r="E113" s="37"/>
    </row>
    <row r="114" spans="1:5" ht="60" customHeight="1" thickBot="1" x14ac:dyDescent="0.3">
      <c r="A114" s="73"/>
      <c r="B114" s="32" t="s">
        <v>195</v>
      </c>
      <c r="C114" s="116"/>
      <c r="D114" s="117"/>
      <c r="E114" s="37"/>
    </row>
    <row r="115" spans="1:5" ht="19.899999999999999" customHeight="1" x14ac:dyDescent="0.25">
      <c r="A115" s="70"/>
      <c r="B115" s="62" t="s">
        <v>292</v>
      </c>
      <c r="C115" s="45"/>
      <c r="D115" s="45"/>
      <c r="E115" s="51"/>
    </row>
    <row r="116" spans="1:5" ht="60" customHeight="1" x14ac:dyDescent="0.25">
      <c r="A116" s="27" t="s">
        <v>196</v>
      </c>
      <c r="B116" s="28" t="s">
        <v>197</v>
      </c>
      <c r="C116" s="122"/>
      <c r="D116" s="123"/>
      <c r="E116" s="37"/>
    </row>
    <row r="117" spans="1:5" ht="60" customHeight="1" x14ac:dyDescent="0.25">
      <c r="A117" s="67" t="s">
        <v>198</v>
      </c>
      <c r="B117" s="31" t="s">
        <v>201</v>
      </c>
      <c r="C117" s="114"/>
      <c r="D117" s="115"/>
      <c r="E117" s="37"/>
    </row>
    <row r="118" spans="1:5" ht="60" customHeight="1" x14ac:dyDescent="0.25">
      <c r="A118" s="67" t="s">
        <v>199</v>
      </c>
      <c r="B118" s="31" t="s">
        <v>202</v>
      </c>
      <c r="C118" s="114"/>
      <c r="D118" s="115"/>
      <c r="E118" s="37"/>
    </row>
    <row r="119" spans="1:5" ht="60" customHeight="1" x14ac:dyDescent="0.25">
      <c r="A119" s="67" t="s">
        <v>200</v>
      </c>
      <c r="B119" s="31" t="s">
        <v>203</v>
      </c>
      <c r="C119" s="114"/>
      <c r="D119" s="115"/>
      <c r="E119" s="37"/>
    </row>
    <row r="120" spans="1:5" ht="60" customHeight="1" x14ac:dyDescent="0.25">
      <c r="A120" s="67" t="s">
        <v>204</v>
      </c>
      <c r="B120" s="31" t="s">
        <v>205</v>
      </c>
      <c r="C120" s="114"/>
      <c r="D120" s="115"/>
      <c r="E120" s="37"/>
    </row>
    <row r="121" spans="1:5" ht="60" customHeight="1" thickBot="1" x14ac:dyDescent="0.3">
      <c r="A121" s="73" t="s">
        <v>207</v>
      </c>
      <c r="B121" s="33" t="s">
        <v>206</v>
      </c>
      <c r="C121" s="116"/>
      <c r="D121" s="117"/>
      <c r="E121" s="37"/>
    </row>
    <row r="122" spans="1:5" ht="19.899999999999999" customHeight="1" x14ac:dyDescent="0.25">
      <c r="A122" s="70"/>
      <c r="B122" s="62" t="s">
        <v>291</v>
      </c>
      <c r="C122" s="45"/>
      <c r="D122" s="45"/>
      <c r="E122" s="51"/>
    </row>
    <row r="123" spans="1:5" ht="30" x14ac:dyDescent="0.25">
      <c r="A123" s="27" t="s">
        <v>208</v>
      </c>
      <c r="B123" s="28" t="s">
        <v>209</v>
      </c>
      <c r="C123" s="42"/>
      <c r="D123" s="56"/>
      <c r="E123" s="37"/>
    </row>
    <row r="124" spans="1:5" ht="30" x14ac:dyDescent="0.25">
      <c r="A124" s="67" t="s">
        <v>210</v>
      </c>
      <c r="B124" s="31" t="s">
        <v>211</v>
      </c>
      <c r="C124" s="39"/>
      <c r="D124" s="47"/>
      <c r="E124" s="37"/>
    </row>
    <row r="125" spans="1:5" ht="60" customHeight="1" x14ac:dyDescent="0.25">
      <c r="A125" s="73" t="s">
        <v>212</v>
      </c>
      <c r="B125" s="32" t="s">
        <v>213</v>
      </c>
      <c r="C125" s="118"/>
      <c r="D125" s="119"/>
      <c r="E125" s="37"/>
    </row>
  </sheetData>
  <sheetProtection algorithmName="SHA-512" hashValue="WjvHVWQX8YEWhTFszmWdlu1fkIcLAcB8ByFhWUjH5TwWqu5hV32Dqt7W/RzI1K1TvJGPRNY/3B44EYODyCcLAg==" saltValue="/whWU53jP+TUoKtS9u7nuw==" spinCount="100000" sheet="1" objects="1" scenarios="1" selectLockedCells="1"/>
  <mergeCells count="10">
    <mergeCell ref="C119:D119"/>
    <mergeCell ref="C120:D120"/>
    <mergeCell ref="C121:D121"/>
    <mergeCell ref="C125:D125"/>
    <mergeCell ref="C101:D101"/>
    <mergeCell ref="C104:D104"/>
    <mergeCell ref="C114:D114"/>
    <mergeCell ref="C116:D116"/>
    <mergeCell ref="C117:D117"/>
    <mergeCell ref="C118:D118"/>
  </mergeCells>
  <dataValidations count="2">
    <dataValidation type="list" allowBlank="1" showInputMessage="1" showErrorMessage="1" sqref="C11">
      <formula1>$C$8:$C$9</formula1>
    </dataValidation>
    <dataValidation type="whole" operator="lessThanOrEqual" allowBlank="1" showInputMessage="1" showErrorMessage="1" sqref="C57 C61 C96 C98 C99">
      <formula1>100</formula1>
    </dataValidation>
  </dataValidations>
  <pageMargins left="0.7" right="0.7" top="0.75" bottom="0.75" header="0.3" footer="0.3"/>
  <pageSetup orientation="portrait" r:id="rId1"/>
  <rowBreaks count="1" manualBreakCount="1">
    <brk id="43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'Dropdown Choices'!$F$3:$F$4</xm:f>
          </x14:formula1>
          <xm:sqref>C12</xm:sqref>
        </x14:dataValidation>
        <x14:dataValidation type="list" allowBlank="1" showInputMessage="1" showErrorMessage="1">
          <x14:formula1>
            <xm:f>'Dropdown Choices'!$E$3:$E$4</xm:f>
          </x14:formula1>
          <xm:sqref>C8</xm:sqref>
        </x14:dataValidation>
        <x14:dataValidation type="list" allowBlank="1" showInputMessage="1" showErrorMessage="1">
          <x14:formula1>
            <xm:f>'Dropdown Choices'!$H$2:$H$5</xm:f>
          </x14:formula1>
          <xm:sqref>C19</xm:sqref>
        </x14:dataValidation>
        <x14:dataValidation type="list" allowBlank="1" showInputMessage="1" showErrorMessage="1">
          <x14:formula1>
            <xm:f>'Dropdown Choices'!$I$2:$I$8</xm:f>
          </x14:formula1>
          <xm:sqref>C27</xm:sqref>
        </x14:dataValidation>
        <x14:dataValidation type="list" allowBlank="1" showInputMessage="1" showErrorMessage="1">
          <x14:formula1>
            <xm:f>'Dropdown Choices'!$J$2:$J$13</xm:f>
          </x14:formula1>
          <xm:sqref>C34:C35</xm:sqref>
        </x14:dataValidation>
        <x14:dataValidation type="list" allowBlank="1" showInputMessage="1" showErrorMessage="1">
          <x14:formula1>
            <xm:f>'Dropdown Choices'!$C$1:$C$3</xm:f>
          </x14:formula1>
          <xm:sqref>C37:C49 C51 C78:C88 C62 C67:C74 C113 C92</xm:sqref>
        </x14:dataValidation>
        <x14:dataValidation type="list" allowBlank="1" showInputMessage="1" showErrorMessage="1">
          <x14:formula1>
            <xm:f>'Dropdown Choices'!$K$2:$K$8</xm:f>
          </x14:formula1>
          <xm:sqref>C50 C52 C54 C56 C58 C63 C77 C100</xm:sqref>
        </x14:dataValidation>
        <x14:dataValidation type="list" allowBlank="1" showInputMessage="1" showErrorMessage="1">
          <x14:formula1>
            <xm:f>'Dropdown Choices'!$L$2:$L$5</xm:f>
          </x14:formula1>
          <xm:sqref>C53 C55</xm:sqref>
        </x14:dataValidation>
        <x14:dataValidation type="list" allowBlank="1" showInputMessage="1" showErrorMessage="1">
          <x14:formula1>
            <xm:f>'Dropdown Choices'!$M$2:$M$13</xm:f>
          </x14:formula1>
          <xm:sqref>C75</xm:sqref>
        </x14:dataValidation>
        <x14:dataValidation type="list" allowBlank="1" showInputMessage="1" showErrorMessage="1">
          <x14:formula1>
            <xm:f>'Dropdown Choices'!$N$2:$N$5</xm:f>
          </x14:formula1>
          <xm:sqref>C90:C91</xm:sqref>
        </x14:dataValidation>
        <x14:dataValidation type="list" allowBlank="1" showInputMessage="1" showErrorMessage="1">
          <x14:formula1>
            <xm:f>'Dropdown Choices'!$O$2:$O$6</xm:f>
          </x14:formula1>
          <xm:sqref>C93</xm:sqref>
        </x14:dataValidation>
        <x14:dataValidation type="list" allowBlank="1" showInputMessage="1" showErrorMessage="1">
          <x14:formula1>
            <xm:f>'Dropdown Choices'!$P$2:$P$6</xm:f>
          </x14:formula1>
          <xm:sqref>C103</xm:sqref>
        </x14:dataValidation>
        <x14:dataValidation type="list" allowBlank="1" showInputMessage="1" showErrorMessage="1">
          <x14:formula1>
            <xm:f>'Dropdown Choices'!$Q$2:$Q$6</xm:f>
          </x14:formula1>
          <xm:sqref>C105:C112</xm:sqref>
        </x14:dataValidation>
        <x14:dataValidation type="list" allowBlank="1" showInputMessage="1" showErrorMessage="1">
          <x14:formula1>
            <xm:f>'Dropdown Choices'!$R$2:$R$6</xm:f>
          </x14:formula1>
          <xm:sqref>C123</xm:sqref>
        </x14:dataValidation>
        <x14:dataValidation type="list" allowBlank="1" showInputMessage="1" showErrorMessage="1">
          <x14:formula1>
            <xm:f>'Dropdown Choices'!$S$2:$S$6</xm:f>
          </x14:formula1>
          <xm:sqref>C124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C1" workbookViewId="0">
      <selection activeCell="C2" sqref="C2"/>
    </sheetView>
  </sheetViews>
  <sheetFormatPr defaultRowHeight="15" x14ac:dyDescent="0.25"/>
  <cols>
    <col min="1" max="1" width="3" customWidth="1"/>
    <col min="2" max="3" width="3.7109375" customWidth="1"/>
    <col min="4" max="4" width="32.7109375" customWidth="1"/>
    <col min="5" max="5" width="15.85546875" customWidth="1"/>
    <col min="6" max="6" width="9.85546875" customWidth="1"/>
    <col min="15" max="19" width="14.85546875" customWidth="1"/>
  </cols>
  <sheetData>
    <row r="1" spans="1:19" ht="72" customHeight="1" x14ac:dyDescent="0.3">
      <c r="A1" s="23"/>
      <c r="B1" s="23"/>
      <c r="C1" s="23"/>
      <c r="D1" s="23" t="s">
        <v>5</v>
      </c>
      <c r="E1" s="23" t="s">
        <v>58</v>
      </c>
      <c r="F1" s="23" t="s">
        <v>214</v>
      </c>
      <c r="G1" s="23" t="s">
        <v>62</v>
      </c>
      <c r="H1" s="23" t="s">
        <v>70</v>
      </c>
      <c r="I1" s="23" t="s">
        <v>82</v>
      </c>
      <c r="J1" s="23" t="s">
        <v>89</v>
      </c>
      <c r="K1" s="23" t="s">
        <v>234</v>
      </c>
      <c r="L1" s="23" t="s">
        <v>239</v>
      </c>
      <c r="M1" s="23" t="s">
        <v>241</v>
      </c>
      <c r="N1" s="23" t="s">
        <v>251</v>
      </c>
      <c r="O1" s="23" t="s">
        <v>255</v>
      </c>
      <c r="P1" s="23" t="s">
        <v>260</v>
      </c>
      <c r="Q1" s="23" t="s">
        <v>263</v>
      </c>
      <c r="R1" s="23" t="s">
        <v>268</v>
      </c>
      <c r="S1" s="23" t="s">
        <v>211</v>
      </c>
    </row>
    <row r="2" spans="1:19" ht="14.45" x14ac:dyDescent="0.3">
      <c r="A2" t="s">
        <v>23</v>
      </c>
      <c r="B2">
        <v>1</v>
      </c>
      <c r="C2" t="s">
        <v>27</v>
      </c>
    </row>
    <row r="3" spans="1:19" ht="14.45" x14ac:dyDescent="0.3">
      <c r="B3">
        <v>2</v>
      </c>
      <c r="C3" t="s">
        <v>25</v>
      </c>
      <c r="D3" t="s">
        <v>6</v>
      </c>
      <c r="E3" t="s">
        <v>218</v>
      </c>
      <c r="F3" t="s">
        <v>215</v>
      </c>
      <c r="G3" t="s">
        <v>305</v>
      </c>
      <c r="H3" t="s">
        <v>221</v>
      </c>
      <c r="I3" t="s">
        <v>299</v>
      </c>
      <c r="J3" t="s">
        <v>224</v>
      </c>
      <c r="K3" t="s">
        <v>235</v>
      </c>
      <c r="L3" t="s">
        <v>27</v>
      </c>
      <c r="M3" t="s">
        <v>242</v>
      </c>
      <c r="N3" t="s">
        <v>252</v>
      </c>
      <c r="O3" t="s">
        <v>256</v>
      </c>
      <c r="P3" t="s">
        <v>224</v>
      </c>
      <c r="Q3" t="s">
        <v>9</v>
      </c>
      <c r="R3" t="s">
        <v>269</v>
      </c>
      <c r="S3" t="s">
        <v>273</v>
      </c>
    </row>
    <row r="4" spans="1:19" ht="14.45" x14ac:dyDescent="0.3">
      <c r="B4">
        <v>3</v>
      </c>
      <c r="D4" t="s">
        <v>7</v>
      </c>
      <c r="E4" t="s">
        <v>219</v>
      </c>
      <c r="F4" t="s">
        <v>216</v>
      </c>
      <c r="H4" t="s">
        <v>222</v>
      </c>
      <c r="I4" t="s">
        <v>304</v>
      </c>
      <c r="J4" t="s">
        <v>225</v>
      </c>
      <c r="K4" t="s">
        <v>236</v>
      </c>
      <c r="L4" t="s">
        <v>25</v>
      </c>
      <c r="M4" t="s">
        <v>243</v>
      </c>
      <c r="N4" t="s">
        <v>253</v>
      </c>
      <c r="O4" t="s">
        <v>257</v>
      </c>
      <c r="P4" t="s">
        <v>261</v>
      </c>
      <c r="Q4" t="s">
        <v>265</v>
      </c>
      <c r="R4" t="s">
        <v>270</v>
      </c>
      <c r="S4" t="s">
        <v>274</v>
      </c>
    </row>
    <row r="5" spans="1:19" ht="14.45" x14ac:dyDescent="0.3">
      <c r="H5" t="s">
        <v>223</v>
      </c>
      <c r="I5" t="s">
        <v>300</v>
      </c>
      <c r="J5" t="s">
        <v>226</v>
      </c>
      <c r="K5" t="s">
        <v>297</v>
      </c>
      <c r="L5" t="s">
        <v>240</v>
      </c>
      <c r="M5" t="s">
        <v>245</v>
      </c>
      <c r="N5" t="s">
        <v>254</v>
      </c>
      <c r="O5" t="s">
        <v>258</v>
      </c>
      <c r="P5" t="s">
        <v>262</v>
      </c>
      <c r="Q5" t="s">
        <v>266</v>
      </c>
      <c r="R5" t="s">
        <v>271</v>
      </c>
      <c r="S5" t="s">
        <v>275</v>
      </c>
    </row>
    <row r="6" spans="1:19" ht="14.45" x14ac:dyDescent="0.3">
      <c r="I6" t="s">
        <v>301</v>
      </c>
      <c r="J6" t="s">
        <v>227</v>
      </c>
      <c r="K6" t="s">
        <v>298</v>
      </c>
      <c r="M6" t="s">
        <v>246</v>
      </c>
      <c r="O6" t="s">
        <v>14</v>
      </c>
      <c r="P6" t="s">
        <v>14</v>
      </c>
      <c r="Q6" t="s">
        <v>267</v>
      </c>
      <c r="R6" t="s">
        <v>272</v>
      </c>
      <c r="S6" t="s">
        <v>276</v>
      </c>
    </row>
    <row r="7" spans="1:19" ht="14.45" x14ac:dyDescent="0.3">
      <c r="I7" t="s">
        <v>302</v>
      </c>
      <c r="J7" t="s">
        <v>228</v>
      </c>
      <c r="K7" t="s">
        <v>35</v>
      </c>
      <c r="M7" t="s">
        <v>247</v>
      </c>
    </row>
    <row r="8" spans="1:19" ht="14.45" x14ac:dyDescent="0.3">
      <c r="I8" t="s">
        <v>303</v>
      </c>
      <c r="J8" t="s">
        <v>229</v>
      </c>
      <c r="K8" t="s">
        <v>237</v>
      </c>
      <c r="M8" t="s">
        <v>14</v>
      </c>
    </row>
    <row r="9" spans="1:19" ht="14.45" x14ac:dyDescent="0.3">
      <c r="J9" t="s">
        <v>230</v>
      </c>
      <c r="M9" t="s">
        <v>244</v>
      </c>
    </row>
    <row r="10" spans="1:19" ht="14.45" x14ac:dyDescent="0.3">
      <c r="J10" t="s">
        <v>231</v>
      </c>
      <c r="M10" t="s">
        <v>248</v>
      </c>
    </row>
    <row r="11" spans="1:19" x14ac:dyDescent="0.25">
      <c r="J11" t="s">
        <v>232</v>
      </c>
      <c r="M11" t="s">
        <v>249</v>
      </c>
    </row>
    <row r="12" spans="1:19" x14ac:dyDescent="0.25">
      <c r="J12" t="s">
        <v>233</v>
      </c>
      <c r="M12" t="s">
        <v>250</v>
      </c>
    </row>
    <row r="13" spans="1:19" x14ac:dyDescent="0.25">
      <c r="J13" t="s">
        <v>14</v>
      </c>
    </row>
  </sheetData>
  <sheetProtection algorithmName="SHA-512" hashValue="vRWiPwNWcT52fHodLuZdECGChGLODZQT+3wKf73WUWco8F8S25jNEcI4HM1z/XzEcMVHxuq4z9ajdFrDNInnGw==" saltValue="BIJrO7XTwYzkHydw66frd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Discharge Summary</vt:lpstr>
      <vt:lpstr>Exit Interview</vt:lpstr>
      <vt:lpstr>Dropdown Choices</vt:lpstr>
      <vt:lpstr>'Discharge Summary'!Print_Area</vt:lpstr>
      <vt:lpstr>'Exit Interview'!Print_Area</vt:lpstr>
      <vt:lpstr>'Discharge Summary'!Print_Titles</vt:lpstr>
      <vt:lpstr>'Exit Interview'!Print_Titles</vt:lpstr>
    </vt:vector>
  </TitlesOfParts>
  <Company>Durham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Jkushner</dc:creator>
  <cp:lastModifiedBy>Jkushner</cp:lastModifiedBy>
  <cp:lastPrinted>2015-02-16T17:45:09Z</cp:lastPrinted>
  <dcterms:created xsi:type="dcterms:W3CDTF">2015-02-01T14:34:53Z</dcterms:created>
  <dcterms:modified xsi:type="dcterms:W3CDTF">2015-10-06T19:25:43Z</dcterms:modified>
</cp:coreProperties>
</file>